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hioyama.YAMAOSK\AppData\Local\Microsoft\Windows\INetCache\Content.Outlook\R8HXFJWH\"/>
    </mc:Choice>
  </mc:AlternateContent>
  <xr:revisionPtr revIDLastSave="0" documentId="13_ncr:1_{D1E9D75E-B6B4-45A0-8BE0-B5D1568E2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-24 SWANSオーダーシート" sheetId="4" r:id="rId1"/>
  </sheets>
  <definedNames>
    <definedName name="_xlnm._FilterDatabase" localSheetId="0" hidden="1">'23-24 SWANSオーダーシート'!$A$3:$Q$3</definedName>
    <definedName name="_xlnm.Print_Area" localSheetId="0">'23-24 SWANSオーダーシート'!$A$1:$O$183</definedName>
    <definedName name="_xlnm.Print_Titles" localSheetId="0">'23-24 SWANSオーダーシート'!$1:$3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9" i="4" l="1"/>
  <c r="Q159" i="4"/>
  <c r="N151" i="4" l="1"/>
  <c r="N150" i="4"/>
  <c r="N149" i="4"/>
  <c r="N148" i="4"/>
  <c r="N161" i="4"/>
  <c r="N160" i="4"/>
  <c r="N144" i="4" l="1"/>
  <c r="N143" i="4"/>
  <c r="N142" i="4"/>
  <c r="Q142" i="4"/>
  <c r="N141" i="4"/>
  <c r="N140" i="4"/>
  <c r="N139" i="4"/>
  <c r="N138" i="4"/>
  <c r="N137" i="4"/>
  <c r="N136" i="4"/>
  <c r="N135" i="4"/>
  <c r="N134" i="4"/>
  <c r="Q134" i="4"/>
  <c r="N133" i="4"/>
  <c r="Q170" i="4" l="1"/>
  <c r="Q169" i="4"/>
  <c r="Q168" i="4"/>
  <c r="Q167" i="4"/>
  <c r="Q166" i="4"/>
  <c r="Q165" i="4"/>
  <c r="Q151" i="4" l="1"/>
  <c r="Q150" i="4"/>
  <c r="Q149" i="4"/>
  <c r="Q148" i="4"/>
  <c r="Q163" i="4" l="1"/>
  <c r="Q176" i="4"/>
  <c r="Q175" i="4"/>
  <c r="Q174" i="4"/>
  <c r="Q173" i="4"/>
  <c r="Q172" i="4"/>
  <c r="Q171" i="4"/>
  <c r="Q164" i="4"/>
  <c r="Q162" i="4"/>
  <c r="Q161" i="4"/>
  <c r="Q160" i="4"/>
  <c r="Q144" i="4"/>
  <c r="Q143" i="4"/>
  <c r="Q141" i="4"/>
  <c r="Q140" i="4"/>
  <c r="Q139" i="4"/>
  <c r="Q138" i="4"/>
  <c r="Q137" i="4"/>
  <c r="Q136" i="4"/>
  <c r="Q135" i="4"/>
  <c r="Q133" i="4"/>
  <c r="N129" i="4"/>
  <c r="N128" i="4"/>
  <c r="N127" i="4"/>
  <c r="Q129" i="4"/>
  <c r="Q128" i="4"/>
  <c r="Q127" i="4"/>
  <c r="N124" i="4"/>
  <c r="N121" i="4"/>
  <c r="Q124" i="4"/>
  <c r="Q121" i="4"/>
  <c r="N79" i="4"/>
  <c r="Q79" i="4"/>
  <c r="N78" i="4"/>
  <c r="Q78" i="4"/>
  <c r="N61" i="4"/>
  <c r="Q61" i="4"/>
  <c r="N60" i="4"/>
  <c r="Q60" i="4"/>
  <c r="N50" i="4"/>
  <c r="Q50" i="4"/>
  <c r="O180" i="4" l="1"/>
  <c r="Q92" i="4" l="1"/>
  <c r="N92" i="4"/>
  <c r="Q91" i="4"/>
  <c r="N91" i="4"/>
  <c r="Q90" i="4"/>
  <c r="N90" i="4"/>
  <c r="N96" i="4" l="1"/>
  <c r="Q96" i="4"/>
  <c r="N95" i="4"/>
  <c r="Q95" i="4"/>
  <c r="Q109" i="4" l="1"/>
  <c r="N109" i="4"/>
  <c r="Q108" i="4"/>
  <c r="N108" i="4"/>
  <c r="Q107" i="4"/>
  <c r="N107" i="4"/>
  <c r="Q131" i="4"/>
  <c r="N131" i="4"/>
  <c r="Q120" i="4"/>
  <c r="Q132" i="4"/>
  <c r="N132" i="4"/>
  <c r="Q112" i="4"/>
  <c r="N112" i="4"/>
  <c r="Q146" i="4" l="1"/>
  <c r="N146" i="4"/>
  <c r="Q77" i="4"/>
  <c r="N77" i="4"/>
  <c r="Q76" i="4"/>
  <c r="N76" i="4"/>
  <c r="N28" i="4" l="1"/>
  <c r="Q28" i="4"/>
  <c r="Q81" i="4"/>
  <c r="N81" i="4"/>
  <c r="Q80" i="4"/>
  <c r="N80" i="4"/>
  <c r="Q75" i="4"/>
  <c r="N75" i="4"/>
  <c r="Q74" i="4"/>
  <c r="N74" i="4"/>
  <c r="Q73" i="4"/>
  <c r="N73" i="4"/>
  <c r="Q72" i="4"/>
  <c r="N72" i="4"/>
  <c r="Q157" i="4"/>
  <c r="N157" i="4"/>
  <c r="Q177" i="4"/>
  <c r="N177" i="4"/>
  <c r="Q158" i="4"/>
  <c r="N158" i="4"/>
  <c r="Q156" i="4"/>
  <c r="N156" i="4"/>
  <c r="Q155" i="4"/>
  <c r="N155" i="4"/>
  <c r="Q154" i="4"/>
  <c r="N154" i="4"/>
  <c r="Q153" i="4"/>
  <c r="N153" i="4"/>
  <c r="Q152" i="4"/>
  <c r="N152" i="4"/>
  <c r="Q147" i="4"/>
  <c r="N147" i="4"/>
  <c r="Q145" i="4"/>
  <c r="N145" i="4"/>
  <c r="N120" i="4"/>
  <c r="Q119" i="4"/>
  <c r="N119" i="4"/>
  <c r="Q116" i="4"/>
  <c r="N116" i="4"/>
  <c r="Q130" i="4"/>
  <c r="N130" i="4"/>
  <c r="Q126" i="4"/>
  <c r="N126" i="4"/>
  <c r="Q125" i="4"/>
  <c r="N125" i="4"/>
  <c r="Q117" i="4"/>
  <c r="N117" i="4"/>
  <c r="Q118" i="4"/>
  <c r="N118" i="4"/>
  <c r="Q123" i="4"/>
  <c r="N123" i="4"/>
  <c r="Q122" i="4"/>
  <c r="N122" i="4"/>
  <c r="Q115" i="4"/>
  <c r="N115" i="4"/>
  <c r="Q114" i="4"/>
  <c r="N114" i="4"/>
  <c r="Q113" i="4"/>
  <c r="N113" i="4"/>
  <c r="Q104" i="4"/>
  <c r="N104" i="4"/>
  <c r="Q111" i="4"/>
  <c r="N111" i="4"/>
  <c r="Q110" i="4"/>
  <c r="N110" i="4"/>
  <c r="Q106" i="4"/>
  <c r="N106" i="4"/>
  <c r="Q105" i="4"/>
  <c r="N105" i="4"/>
  <c r="Q103" i="4"/>
  <c r="N103" i="4"/>
  <c r="Q102" i="4"/>
  <c r="N102" i="4"/>
  <c r="Q101" i="4"/>
  <c r="N101" i="4"/>
  <c r="Q100" i="4"/>
  <c r="N100" i="4"/>
  <c r="Q99" i="4"/>
  <c r="N99" i="4"/>
  <c r="Q98" i="4"/>
  <c r="N98" i="4"/>
  <c r="Q97" i="4"/>
  <c r="N97" i="4"/>
  <c r="Q94" i="4"/>
  <c r="N94" i="4"/>
  <c r="Q93" i="4"/>
  <c r="N93" i="4"/>
  <c r="Q89" i="4"/>
  <c r="N89" i="4"/>
  <c r="Q88" i="4"/>
  <c r="N88" i="4"/>
  <c r="Q87" i="4"/>
  <c r="N87" i="4"/>
  <c r="Q86" i="4"/>
  <c r="N86" i="4"/>
  <c r="Q85" i="4"/>
  <c r="N85" i="4"/>
  <c r="Q84" i="4"/>
  <c r="N84" i="4"/>
  <c r="Q83" i="4"/>
  <c r="N83" i="4"/>
  <c r="Q82" i="4"/>
  <c r="N82" i="4"/>
  <c r="Q71" i="4"/>
  <c r="N71" i="4"/>
  <c r="Q70" i="4"/>
  <c r="N70" i="4"/>
  <c r="Q69" i="4"/>
  <c r="N69" i="4"/>
  <c r="Q68" i="4"/>
  <c r="N68" i="4"/>
  <c r="Q67" i="4"/>
  <c r="N67" i="4"/>
  <c r="Q66" i="4"/>
  <c r="N66" i="4"/>
  <c r="Q65" i="4"/>
  <c r="N65" i="4"/>
  <c r="Q64" i="4"/>
  <c r="N64" i="4"/>
  <c r="Q63" i="4"/>
  <c r="N63" i="4"/>
  <c r="Q62" i="4"/>
  <c r="N62" i="4"/>
  <c r="Q56" i="4"/>
  <c r="N56" i="4"/>
  <c r="Q55" i="4"/>
  <c r="N55" i="4"/>
  <c r="Q54" i="4"/>
  <c r="N54" i="4"/>
  <c r="Q53" i="4"/>
  <c r="N53" i="4"/>
  <c r="Q58" i="4"/>
  <c r="N58" i="4"/>
  <c r="Q59" i="4"/>
  <c r="N59" i="4"/>
  <c r="Q57" i="4"/>
  <c r="N57" i="4"/>
  <c r="Q47" i="4"/>
  <c r="N47" i="4"/>
  <c r="Q46" i="4"/>
  <c r="N46" i="4"/>
  <c r="Q43" i="4"/>
  <c r="N43" i="4"/>
  <c r="Q42" i="4"/>
  <c r="N42" i="4"/>
  <c r="Q45" i="4"/>
  <c r="N45" i="4"/>
  <c r="Q44" i="4"/>
  <c r="N44" i="4"/>
  <c r="Q39" i="4"/>
  <c r="N39" i="4"/>
  <c r="Q38" i="4"/>
  <c r="N38" i="4"/>
  <c r="Q37" i="4"/>
  <c r="N37" i="4"/>
  <c r="Q36" i="4"/>
  <c r="N36" i="4"/>
  <c r="Q41" i="4"/>
  <c r="N41" i="4"/>
  <c r="Q40" i="4"/>
  <c r="N40" i="4"/>
  <c r="Q52" i="4"/>
  <c r="N52" i="4"/>
  <c r="Q51" i="4"/>
  <c r="N51" i="4"/>
  <c r="Q48" i="4"/>
  <c r="N48" i="4"/>
  <c r="Q49" i="4"/>
  <c r="N49" i="4"/>
  <c r="Q34" i="4"/>
  <c r="N34" i="4"/>
  <c r="Q33" i="4"/>
  <c r="N33" i="4"/>
  <c r="Q32" i="4"/>
  <c r="N32" i="4"/>
  <c r="Q25" i="4"/>
  <c r="N25" i="4"/>
  <c r="Q24" i="4"/>
  <c r="N24" i="4"/>
  <c r="Q23" i="4"/>
  <c r="N23" i="4"/>
  <c r="Q22" i="4"/>
  <c r="N22" i="4"/>
  <c r="Q17" i="4"/>
  <c r="N17" i="4"/>
  <c r="Q16" i="4"/>
  <c r="N16" i="4"/>
  <c r="Q15" i="4"/>
  <c r="N15" i="4"/>
  <c r="Q14" i="4"/>
  <c r="N14" i="4"/>
  <c r="Q21" i="4"/>
  <c r="N21" i="4"/>
  <c r="Q20" i="4"/>
  <c r="N20" i="4"/>
  <c r="Q19" i="4"/>
  <c r="N19" i="4"/>
  <c r="Q18" i="4"/>
  <c r="N18" i="4"/>
  <c r="Q9" i="4"/>
  <c r="N9" i="4"/>
  <c r="Q8" i="4"/>
  <c r="N8" i="4"/>
  <c r="Q7" i="4"/>
  <c r="N7" i="4"/>
  <c r="Q6" i="4"/>
  <c r="N6" i="4"/>
  <c r="Q5" i="4"/>
  <c r="N5" i="4"/>
  <c r="Q4" i="4"/>
  <c r="N4" i="4"/>
  <c r="Q13" i="4"/>
  <c r="N13" i="4"/>
  <c r="Q12" i="4"/>
  <c r="N12" i="4"/>
  <c r="Q11" i="4"/>
  <c r="N11" i="4"/>
  <c r="Q10" i="4"/>
  <c r="N10" i="4"/>
  <c r="Q35" i="4"/>
  <c r="N35" i="4"/>
  <c r="Q31" i="4"/>
  <c r="N31" i="4"/>
  <c r="Q30" i="4"/>
  <c r="N30" i="4"/>
  <c r="Q27" i="4"/>
  <c r="N27" i="4"/>
  <c r="Q26" i="4"/>
  <c r="N26" i="4"/>
  <c r="Q29" i="4"/>
  <c r="N29" i="4"/>
  <c r="Q180" i="4" l="1"/>
</calcChain>
</file>

<file path=xl/sharedStrings.xml><?xml version="1.0" encoding="utf-8"?>
<sst xmlns="http://schemas.openxmlformats.org/spreadsheetml/2006/main" count="1403" uniqueCount="396">
  <si>
    <t>ブランド</t>
    <phoneticPr fontId="2"/>
  </si>
  <si>
    <t>カテゴリ</t>
    <phoneticPr fontId="2"/>
  </si>
  <si>
    <t>商品CD</t>
    <rPh sb="0" eb="2">
      <t>ショウヒン</t>
    </rPh>
    <phoneticPr fontId="2"/>
  </si>
  <si>
    <t>JANCD</t>
    <phoneticPr fontId="2"/>
  </si>
  <si>
    <t>モデル</t>
    <phoneticPr fontId="2"/>
  </si>
  <si>
    <t>掛率</t>
    <rPh sb="0" eb="2">
      <t>カケリツ</t>
    </rPh>
    <phoneticPr fontId="2"/>
  </si>
  <si>
    <t>下代</t>
    <rPh sb="0" eb="2">
      <t>ゲダイ</t>
    </rPh>
    <phoneticPr fontId="2"/>
  </si>
  <si>
    <t>MBK</t>
  </si>
  <si>
    <t>ゴーグル</t>
    <phoneticPr fontId="2"/>
  </si>
  <si>
    <t>NEW</t>
    <phoneticPr fontId="2"/>
  </si>
  <si>
    <t>CLA</t>
  </si>
  <si>
    <t>BK</t>
  </si>
  <si>
    <t>継続</t>
    <rPh sb="0" eb="2">
      <t>ケイゾク</t>
    </rPh>
    <phoneticPr fontId="2"/>
  </si>
  <si>
    <t>RDLSM</t>
  </si>
  <si>
    <t>BLLSM</t>
  </si>
  <si>
    <t>Y</t>
  </si>
  <si>
    <t>スペアレンズ</t>
    <phoneticPr fontId="2"/>
  </si>
  <si>
    <t>調光×MITブルーミラー</t>
    <rPh sb="0" eb="2">
      <t>チョウコウ</t>
    </rPh>
    <phoneticPr fontId="2"/>
  </si>
  <si>
    <t>調光×MITレッドミラー</t>
    <rPh sb="0" eb="2">
      <t>チョウコウ</t>
    </rPh>
    <phoneticPr fontId="2"/>
  </si>
  <si>
    <t>品番</t>
    <rPh sb="0" eb="2">
      <t>ヒンバン</t>
    </rPh>
    <phoneticPr fontId="2"/>
  </si>
  <si>
    <t>商品名</t>
    <rPh sb="0" eb="3">
      <t>ショウヒンメイ</t>
    </rPh>
    <phoneticPr fontId="2"/>
  </si>
  <si>
    <t>フレームカラー</t>
    <phoneticPr fontId="2"/>
  </si>
  <si>
    <t>レンズ名</t>
    <rPh sb="3" eb="4">
      <t>メイ</t>
    </rPh>
    <phoneticPr fontId="2"/>
  </si>
  <si>
    <t>オーダー数</t>
    <rPh sb="4" eb="5">
      <t>スウ</t>
    </rPh>
    <phoneticPr fontId="2"/>
  </si>
  <si>
    <t>カタログ表記名</t>
    <rPh sb="4" eb="6">
      <t>ヒョウキ</t>
    </rPh>
    <rPh sb="6" eb="7">
      <t>メイ</t>
    </rPh>
    <phoneticPr fontId="2"/>
  </si>
  <si>
    <t>TEL:</t>
    <phoneticPr fontId="2"/>
  </si>
  <si>
    <t>FAX:</t>
    <phoneticPr fontId="2"/>
  </si>
  <si>
    <t>販売店様名：</t>
    <phoneticPr fontId="2"/>
  </si>
  <si>
    <t>発注者様：</t>
    <phoneticPr fontId="2"/>
  </si>
  <si>
    <t xml:space="preserve">（東京）東京都文京区後楽1-4-14 後楽森ビル8階　TEL：03-3868-5505   </t>
    <rPh sb="1" eb="3">
      <t>トウキョウ</t>
    </rPh>
    <phoneticPr fontId="2"/>
  </si>
  <si>
    <t>上代　　（税別）</t>
    <rPh sb="0" eb="2">
      <t>ジョウダイ</t>
    </rPh>
    <rPh sb="5" eb="7">
      <t>ゼイベツ</t>
    </rPh>
    <phoneticPr fontId="2"/>
  </si>
  <si>
    <t>上代合計（税別）</t>
    <rPh sb="0" eb="4">
      <t>ジョウダイゴウケイ</t>
    </rPh>
    <rPh sb="5" eb="7">
      <t>ゼイベツ</t>
    </rPh>
    <phoneticPr fontId="2"/>
  </si>
  <si>
    <t>＊必ずご記入ください</t>
    <rPh sb="1" eb="2">
      <t>カナラ</t>
    </rPh>
    <rPh sb="4" eb="6">
      <t>キニュウ</t>
    </rPh>
    <phoneticPr fontId="2"/>
  </si>
  <si>
    <t>合計点数</t>
    <rPh sb="0" eb="4">
      <t>ゴウケイテンスウ</t>
    </rPh>
    <phoneticPr fontId="2"/>
  </si>
  <si>
    <t>合計金額（税別）</t>
    <rPh sb="0" eb="4">
      <t>ゴウケイキンガク</t>
    </rPh>
    <rPh sb="5" eb="7">
      <t>ゼイベツ</t>
    </rPh>
    <phoneticPr fontId="2"/>
  </si>
  <si>
    <t>お問い合わせメール：　sptky-1001@yamamoto-kogaku.co.jp</t>
    <rPh sb="1" eb="2">
      <t>ト</t>
    </rPh>
    <rPh sb="3" eb="4">
      <t>ア</t>
    </rPh>
    <phoneticPr fontId="2"/>
  </si>
  <si>
    <t xml:space="preserve">（大阪）大阪府東大阪市長堂3-25-8　　　　   　　　　 TEL：06-6783-1103   </t>
    <rPh sb="1" eb="3">
      <t>オオサカ</t>
    </rPh>
    <phoneticPr fontId="2"/>
  </si>
  <si>
    <t>納品ご希望日：</t>
    <rPh sb="0" eb="2">
      <t>ノウヒン</t>
    </rPh>
    <rPh sb="3" eb="6">
      <t>キボウビ</t>
    </rPh>
    <phoneticPr fontId="2"/>
  </si>
  <si>
    <t>ご住所：　　　　〒</t>
    <phoneticPr fontId="2"/>
  </si>
  <si>
    <t>ご発注日　：</t>
    <phoneticPr fontId="2"/>
  </si>
  <si>
    <t>＊カタログに品番表記がされていない場合は、品名をご参照ください</t>
    <rPh sb="6" eb="8">
      <t>ヒンバン</t>
    </rPh>
    <rPh sb="8" eb="10">
      <t>ヒョウキ</t>
    </rPh>
    <rPh sb="17" eb="19">
      <t>バアイ</t>
    </rPh>
    <rPh sb="21" eb="23">
      <t>ヒンメイ</t>
    </rPh>
    <rPh sb="25" eb="27">
      <t>サンショウ</t>
    </rPh>
    <phoneticPr fontId="2"/>
  </si>
  <si>
    <t>調光×MITゴールドミラー</t>
    <rPh sb="0" eb="2">
      <t>チョウコウ</t>
    </rPh>
    <phoneticPr fontId="2"/>
  </si>
  <si>
    <t>SWANS</t>
    <phoneticPr fontId="2"/>
  </si>
  <si>
    <t>RIDGELINE</t>
    <phoneticPr fontId="2"/>
  </si>
  <si>
    <t>RL-MDH-CMIT-RD</t>
    <phoneticPr fontId="13"/>
  </si>
  <si>
    <t>ANTBK</t>
  </si>
  <si>
    <t>ANTBK</t>
    <phoneticPr fontId="2"/>
  </si>
  <si>
    <t>TI/R</t>
  </si>
  <si>
    <t>TI/R</t>
    <phoneticPr fontId="2"/>
  </si>
  <si>
    <t>RL-MDH-CMIT-BL</t>
    <phoneticPr fontId="13"/>
  </si>
  <si>
    <t>SPW</t>
  </si>
  <si>
    <t>SPW</t>
    <phoneticPr fontId="2"/>
  </si>
  <si>
    <t>Y</t>
    <phoneticPr fontId="2"/>
  </si>
  <si>
    <t>RL-MDH-CMIT-GD</t>
    <phoneticPr fontId="13"/>
  </si>
  <si>
    <t>SMNV</t>
  </si>
  <si>
    <t>SMNV</t>
    <phoneticPr fontId="2"/>
  </si>
  <si>
    <t>RL-MDH-CU-LP</t>
    <phoneticPr fontId="13"/>
  </si>
  <si>
    <t>RL-MDH-CU-LG</t>
    <phoneticPr fontId="13"/>
  </si>
  <si>
    <t>LBR</t>
    <phoneticPr fontId="2"/>
  </si>
  <si>
    <t>アイスミラー×ウルトラライトパープル調光</t>
    <rPh sb="18" eb="20">
      <t>チョウコウ</t>
    </rPh>
    <phoneticPr fontId="2"/>
  </si>
  <si>
    <t>ライトシルバーミラー×ウルトラライトグレー調光</t>
    <rPh sb="21" eb="23">
      <t>チョウコウ</t>
    </rPh>
    <phoneticPr fontId="2"/>
  </si>
  <si>
    <t>RL-MDH-PU-LP</t>
    <phoneticPr fontId="13"/>
  </si>
  <si>
    <t>CHL</t>
    <phoneticPr fontId="2"/>
  </si>
  <si>
    <t>パステルブラウンミラー×ウルトラライトパープル偏光</t>
    <rPh sb="23" eb="25">
      <t>ヘンコウ</t>
    </rPh>
    <phoneticPr fontId="2"/>
  </si>
  <si>
    <t>ROVO</t>
    <phoneticPr fontId="2"/>
  </si>
  <si>
    <t>OUTBACK</t>
    <phoneticPr fontId="2"/>
  </si>
  <si>
    <t>RV-MDH-CMIT-RD</t>
    <phoneticPr fontId="13"/>
  </si>
  <si>
    <t>RV-MDH-CMIT-BL</t>
    <phoneticPr fontId="13"/>
  </si>
  <si>
    <t>RV-MDH-CMIT-GD</t>
    <phoneticPr fontId="13"/>
  </si>
  <si>
    <t>RV-MDH-CU-LP</t>
    <phoneticPr fontId="13"/>
  </si>
  <si>
    <t>RV-MDH-CU-LG</t>
    <phoneticPr fontId="13"/>
  </si>
  <si>
    <t>RV-MDH-PU-LP</t>
    <phoneticPr fontId="13"/>
  </si>
  <si>
    <t>OB-MDH-CU-LP</t>
    <phoneticPr fontId="13"/>
  </si>
  <si>
    <t>OB-MDH-CU-LG</t>
    <phoneticPr fontId="13"/>
  </si>
  <si>
    <t>OB-MDH</t>
    <phoneticPr fontId="13"/>
  </si>
  <si>
    <t>シルバーミラー×グレイ</t>
    <phoneticPr fontId="2"/>
  </si>
  <si>
    <t>シャドーミラー×グレイ</t>
    <phoneticPr fontId="2"/>
  </si>
  <si>
    <t>OB-MDH</t>
    <phoneticPr fontId="2"/>
  </si>
  <si>
    <t>RACAN</t>
    <phoneticPr fontId="2"/>
  </si>
  <si>
    <t>RA-MDH-CU-LP</t>
    <phoneticPr fontId="13"/>
  </si>
  <si>
    <t>RA-MDH-CU-LG</t>
    <phoneticPr fontId="13"/>
  </si>
  <si>
    <t>ANTBK</t>
    <phoneticPr fontId="13"/>
  </si>
  <si>
    <t>OW</t>
    <phoneticPr fontId="13"/>
  </si>
  <si>
    <t>V4-CPDH</t>
    <phoneticPr fontId="13"/>
  </si>
  <si>
    <t>V4-CDH</t>
    <phoneticPr fontId="13"/>
  </si>
  <si>
    <t>V4-MPDH</t>
  </si>
  <si>
    <t>SMNV</t>
    <phoneticPr fontId="13"/>
  </si>
  <si>
    <t>V4</t>
    <phoneticPr fontId="2"/>
  </si>
  <si>
    <t>RACAN-XED</t>
    <phoneticPr fontId="13"/>
  </si>
  <si>
    <t>HELI-MPDTBS-N</t>
    <phoneticPr fontId="13"/>
  </si>
  <si>
    <t>HELI-CPDTBS-N</t>
    <phoneticPr fontId="13"/>
  </si>
  <si>
    <t>BKNA</t>
    <phoneticPr fontId="2"/>
  </si>
  <si>
    <t>CABK</t>
    <phoneticPr fontId="2"/>
  </si>
  <si>
    <t>RACAN-XED</t>
    <phoneticPr fontId="2"/>
  </si>
  <si>
    <t>HELI-TBS</t>
    <phoneticPr fontId="2"/>
  </si>
  <si>
    <t>190-MDH P1</t>
    <phoneticPr fontId="13"/>
  </si>
  <si>
    <t>SMBK</t>
    <phoneticPr fontId="13"/>
  </si>
  <si>
    <t>BK/PR</t>
    <phoneticPr fontId="13"/>
  </si>
  <si>
    <t>L/W</t>
    <phoneticPr fontId="13"/>
  </si>
  <si>
    <t>200-MDHS</t>
    <phoneticPr fontId="13"/>
  </si>
  <si>
    <t>GLR</t>
    <phoneticPr fontId="2"/>
  </si>
  <si>
    <t>L/W</t>
    <phoneticPr fontId="2"/>
  </si>
  <si>
    <t>MNV</t>
    <phoneticPr fontId="13"/>
  </si>
  <si>
    <t>180-MDH P1</t>
    <phoneticPr fontId="13"/>
  </si>
  <si>
    <t>SMBK</t>
  </si>
  <si>
    <t>GLBK</t>
    <phoneticPr fontId="13"/>
  </si>
  <si>
    <t>GLR</t>
  </si>
  <si>
    <t>L/W</t>
  </si>
  <si>
    <t>060-MDHS P1</t>
    <phoneticPr fontId="13"/>
  </si>
  <si>
    <t>060</t>
    <phoneticPr fontId="2"/>
  </si>
  <si>
    <t>140-MDH P1</t>
    <phoneticPr fontId="13"/>
  </si>
  <si>
    <t>ピンク</t>
  </si>
  <si>
    <t>ピンク</t>
    <phoneticPr fontId="2"/>
  </si>
  <si>
    <t>140-DH P1</t>
    <phoneticPr fontId="13"/>
  </si>
  <si>
    <t>ジュニアゴーグル</t>
    <phoneticPr fontId="2"/>
  </si>
  <si>
    <t>JUMPIN-DH</t>
    <phoneticPr fontId="13"/>
  </si>
  <si>
    <t>MBK</t>
    <phoneticPr fontId="13"/>
  </si>
  <si>
    <t>GLW</t>
    <phoneticPr fontId="13"/>
  </si>
  <si>
    <t>R</t>
    <phoneticPr fontId="13"/>
  </si>
  <si>
    <t>JUMPIN</t>
    <phoneticPr fontId="2"/>
  </si>
  <si>
    <t>101S-GRY</t>
    <phoneticPr fontId="13"/>
  </si>
  <si>
    <t>BKBL</t>
    <phoneticPr fontId="13"/>
  </si>
  <si>
    <t>BLBL</t>
    <phoneticPr fontId="13"/>
  </si>
  <si>
    <t>PIPI</t>
    <phoneticPr fontId="13"/>
  </si>
  <si>
    <t>W/PI</t>
    <phoneticPr fontId="13"/>
  </si>
  <si>
    <t>グレイ</t>
    <phoneticPr fontId="2"/>
  </si>
  <si>
    <t>ヘルメット</t>
    <phoneticPr fontId="2"/>
  </si>
  <si>
    <t>RACING HELMET</t>
  </si>
  <si>
    <t>HSR-95FIS RS P1</t>
    <phoneticPr fontId="13"/>
  </si>
  <si>
    <t>BKGOL</t>
    <phoneticPr fontId="13"/>
  </si>
  <si>
    <t>BK</t>
    <phoneticPr fontId="2"/>
  </si>
  <si>
    <t>W</t>
    <phoneticPr fontId="13"/>
  </si>
  <si>
    <t>W</t>
    <phoneticPr fontId="2"/>
  </si>
  <si>
    <t>FREE RIDE HELMET</t>
  </si>
  <si>
    <t>GRBK</t>
    <phoneticPr fontId="2"/>
  </si>
  <si>
    <t>MNV</t>
    <phoneticPr fontId="2"/>
  </si>
  <si>
    <t>SM/Y</t>
    <phoneticPr fontId="2"/>
  </si>
  <si>
    <t>BR/SM</t>
    <phoneticPr fontId="2"/>
  </si>
  <si>
    <t>MBKP</t>
    <phoneticPr fontId="2"/>
  </si>
  <si>
    <t>DNAV</t>
    <phoneticPr fontId="2"/>
  </si>
  <si>
    <t>MR</t>
    <phoneticPr fontId="2"/>
  </si>
  <si>
    <t>HSF-190 P1</t>
    <phoneticPr fontId="13"/>
  </si>
  <si>
    <t>HSF-190-P1 M</t>
    <phoneticPr fontId="13"/>
  </si>
  <si>
    <t>HSF-190-P1 L</t>
    <phoneticPr fontId="13"/>
  </si>
  <si>
    <t>MBK</t>
    <phoneticPr fontId="2"/>
  </si>
  <si>
    <t>MGRY</t>
    <phoneticPr fontId="2"/>
  </si>
  <si>
    <t>SND</t>
    <phoneticPr fontId="2"/>
  </si>
  <si>
    <t>BL/G</t>
    <phoneticPr fontId="2"/>
  </si>
  <si>
    <t>VISOR HELMET</t>
    <phoneticPr fontId="2"/>
  </si>
  <si>
    <t>MAW</t>
  </si>
  <si>
    <t>H-42 P1</t>
    <phoneticPr fontId="13"/>
  </si>
  <si>
    <t>MBL</t>
  </si>
  <si>
    <t>JUNIOR HELMET</t>
  </si>
  <si>
    <t>H-451R P1</t>
    <phoneticPr fontId="13"/>
  </si>
  <si>
    <t>GMR</t>
    <phoneticPr fontId="2"/>
  </si>
  <si>
    <t>RENTAL HELMET</t>
    <phoneticPr fontId="2"/>
  </si>
  <si>
    <t>H-461R P1</t>
    <phoneticPr fontId="13"/>
  </si>
  <si>
    <t>BL</t>
    <phoneticPr fontId="13"/>
  </si>
  <si>
    <t>Y</t>
    <phoneticPr fontId="13"/>
  </si>
  <si>
    <t>PIN</t>
    <phoneticPr fontId="13"/>
  </si>
  <si>
    <t>LRL-5190</t>
  </si>
  <si>
    <t>LRL-5191</t>
  </si>
  <si>
    <t>LRL-4265</t>
    <phoneticPr fontId="13"/>
  </si>
  <si>
    <t>LRL-4570</t>
  </si>
  <si>
    <t>LRL-4362</t>
  </si>
  <si>
    <t>LRL-4470</t>
  </si>
  <si>
    <t>LRL-0199</t>
  </si>
  <si>
    <t>LRV-5190</t>
  </si>
  <si>
    <t>LRV-5191</t>
  </si>
  <si>
    <t>LRV-4265</t>
    <phoneticPr fontId="13"/>
  </si>
  <si>
    <t>LRV-4570</t>
  </si>
  <si>
    <t>LRV-4362</t>
  </si>
  <si>
    <t>LRV-4470</t>
  </si>
  <si>
    <t>LRV-0199</t>
  </si>
  <si>
    <t>LRA-4265</t>
    <phoneticPr fontId="13"/>
  </si>
  <si>
    <t>LRA-4570</t>
  </si>
  <si>
    <t>LRA-4470</t>
  </si>
  <si>
    <t>LV4-5299</t>
  </si>
  <si>
    <t>LV4-5499</t>
  </si>
  <si>
    <t>LV4-3168</t>
  </si>
  <si>
    <t>MITレッドミラー×ライトスモーク調光</t>
    <rPh sb="17" eb="19">
      <t>チョウコウ</t>
    </rPh>
    <phoneticPr fontId="4"/>
  </si>
  <si>
    <t>MITブルーミラー×ライトスモーク調光</t>
    <rPh sb="17" eb="19">
      <t>チョウコウ</t>
    </rPh>
    <phoneticPr fontId="4"/>
  </si>
  <si>
    <t>アイスミラー×ウルトラライトパープル調光</t>
    <rPh sb="18" eb="20">
      <t>チョウコウ</t>
    </rPh>
    <phoneticPr fontId="4"/>
  </si>
  <si>
    <t>ライトシルバーミラー×ウルトラライトグレー調光</t>
    <rPh sb="21" eb="23">
      <t>チョウコウ</t>
    </rPh>
    <phoneticPr fontId="4"/>
  </si>
  <si>
    <t>パステルブラウンミラー×ウルトラライトパープル偏光</t>
    <rPh sb="23" eb="25">
      <t>ヘンコウ</t>
    </rPh>
    <phoneticPr fontId="4"/>
  </si>
  <si>
    <t>ライトシルバーミラー×ウルトラライトグレー</t>
  </si>
  <si>
    <t>クリア</t>
  </si>
  <si>
    <t>偏光ピンク調光</t>
    <rPh sb="0" eb="2">
      <t>ヘンコウ</t>
    </rPh>
    <rPh sb="5" eb="7">
      <t>チョウコウ</t>
    </rPh>
    <phoneticPr fontId="4"/>
  </si>
  <si>
    <t>クリア調光</t>
    <rPh sb="3" eb="5">
      <t>チョウコウ</t>
    </rPh>
    <phoneticPr fontId="4"/>
  </si>
  <si>
    <t>シャドーミラー×偏光ピンク</t>
    <rPh sb="7" eb="10">
      <t>カケルヘンコウ</t>
    </rPh>
    <phoneticPr fontId="4"/>
  </si>
  <si>
    <t>CUL</t>
  </si>
  <si>
    <t>LSIL</t>
  </si>
  <si>
    <t>PUPBR</t>
    <phoneticPr fontId="13"/>
  </si>
  <si>
    <t>PISH</t>
  </si>
  <si>
    <t>PIN</t>
  </si>
  <si>
    <t>LHELI-MPDH</t>
  </si>
  <si>
    <t>L-JUMPIN-DH</t>
  </si>
  <si>
    <t>LRA-XED</t>
    <phoneticPr fontId="13"/>
  </si>
  <si>
    <t>PI/Y</t>
  </si>
  <si>
    <t>OR</t>
  </si>
  <si>
    <t>XEDUL</t>
    <phoneticPr fontId="13"/>
  </si>
  <si>
    <t>パステルイエローミラー×偏光ピンク</t>
    <rPh sb="11" eb="14">
      <t>カケルヘンコウ</t>
    </rPh>
    <phoneticPr fontId="4"/>
  </si>
  <si>
    <t>オレンジ</t>
  </si>
  <si>
    <t>アイスミラー×XEDウルトラライトパープル　　※修理対応</t>
    <rPh sb="24" eb="26">
      <t>シュウリ</t>
    </rPh>
    <rPh sb="26" eb="28">
      <t>タイオウ</t>
    </rPh>
    <phoneticPr fontId="4"/>
  </si>
  <si>
    <t>ライトシルバーミラー×XEDウルトラライトグレー　※修理対応</t>
    <rPh sb="26" eb="30">
      <t>シュウリタイオウ</t>
    </rPh>
    <phoneticPr fontId="2"/>
  </si>
  <si>
    <t>MITゴールドミラー×ライトスモーク調光</t>
    <rPh sb="18" eb="20">
      <t>チョウコウ</t>
    </rPh>
    <phoneticPr fontId="4"/>
  </si>
  <si>
    <t>シャドーミラー×グレイ</t>
    <phoneticPr fontId="2"/>
  </si>
  <si>
    <t>RACAN</t>
    <phoneticPr fontId="2"/>
  </si>
  <si>
    <t>A-23</t>
  </si>
  <si>
    <t>A-131</t>
  </si>
  <si>
    <t>A-135</t>
  </si>
  <si>
    <t>A-133</t>
  </si>
  <si>
    <t>A-134</t>
  </si>
  <si>
    <t>A-53</t>
  </si>
  <si>
    <t>A-45</t>
  </si>
  <si>
    <t>A-49</t>
  </si>
  <si>
    <t>BH-4</t>
  </si>
  <si>
    <t>BH-12</t>
  </si>
  <si>
    <t>HA-23</t>
  </si>
  <si>
    <t>HA-33</t>
  </si>
  <si>
    <t>HA-35</t>
  </si>
  <si>
    <t>HA-31</t>
  </si>
  <si>
    <t>ゴーグルハードケース</t>
  </si>
  <si>
    <t>ソフトゴーグルケース</t>
  </si>
  <si>
    <t>クリーナークロス</t>
  </si>
  <si>
    <t>メッシュインナーキャップ</t>
  </si>
  <si>
    <t>バラクラバ</t>
  </si>
  <si>
    <t>ソフトヘルメットケース</t>
  </si>
  <si>
    <t>BK</t>
    <phoneticPr fontId="2"/>
  </si>
  <si>
    <t>アクセサリー</t>
    <phoneticPr fontId="2"/>
  </si>
  <si>
    <t>LRL-5194</t>
    <phoneticPr fontId="2"/>
  </si>
  <si>
    <t>GDLSM</t>
  </si>
  <si>
    <t>LRL-5194</t>
  </si>
  <si>
    <t>LRV-5194</t>
    <phoneticPr fontId="2"/>
  </si>
  <si>
    <t>LRV-5194</t>
  </si>
  <si>
    <t>LOB-4265</t>
  </si>
  <si>
    <t>LOB-4265</t>
    <phoneticPr fontId="2"/>
  </si>
  <si>
    <t>LOB-4570</t>
  </si>
  <si>
    <t>LOB-4570</t>
    <phoneticPr fontId="2"/>
  </si>
  <si>
    <t>LOB-0851</t>
  </si>
  <si>
    <t>SIL</t>
    <phoneticPr fontId="2"/>
  </si>
  <si>
    <t>LOB-0851</t>
    <phoneticPr fontId="2"/>
  </si>
  <si>
    <t>LOB-0857</t>
  </si>
  <si>
    <t>SHD</t>
    <phoneticPr fontId="2"/>
  </si>
  <si>
    <t>LOB-0857</t>
    <phoneticPr fontId="2"/>
  </si>
  <si>
    <t xml:space="preserve">HSF-241 P1
</t>
    <phoneticPr fontId="13"/>
  </si>
  <si>
    <t xml:space="preserve">HSF-231 P1
</t>
    <phoneticPr fontId="13"/>
  </si>
  <si>
    <t xml:space="preserve">H-81 P1
</t>
    <phoneticPr fontId="13"/>
  </si>
  <si>
    <t xml:space="preserve">HSR-90FIS P1
</t>
    <phoneticPr fontId="13"/>
  </si>
  <si>
    <t xml:space="preserve">HSR-95FIS P1
</t>
    <phoneticPr fontId="13"/>
  </si>
  <si>
    <t>XEDLG</t>
    <phoneticPr fontId="13"/>
  </si>
  <si>
    <t>A-131 P1</t>
    <phoneticPr fontId="2"/>
  </si>
  <si>
    <t>PIN</t>
    <phoneticPr fontId="2"/>
  </si>
  <si>
    <t>LHELI-5299</t>
    <phoneticPr fontId="2"/>
  </si>
  <si>
    <t>23-24 SWANSオーダーシート</t>
    <phoneticPr fontId="2"/>
  </si>
  <si>
    <t>RIDGELINE RL-MDH-CMIT-RD</t>
    <phoneticPr fontId="13"/>
  </si>
  <si>
    <t>RIDGELINE RL-MDH-CMIT-RD</t>
    <phoneticPr fontId="2"/>
  </si>
  <si>
    <t>RIDGELINE RL-MDH-CMIT-BL</t>
    <phoneticPr fontId="2"/>
  </si>
  <si>
    <t>RIDGELINE RL-MDH-CMIT-GD</t>
  </si>
  <si>
    <t>RIDGELINE RL-MDH-CMIT-GD</t>
    <phoneticPr fontId="2"/>
  </si>
  <si>
    <t>RIDGELINE RL-MDH-CU-LP</t>
    <phoneticPr fontId="13"/>
  </si>
  <si>
    <t>RIDGELINE RL-MDH-CU-LG</t>
    <phoneticPr fontId="13"/>
  </si>
  <si>
    <t>RIDGELINE RL-MDH-PU-LP</t>
    <phoneticPr fontId="13"/>
  </si>
  <si>
    <t>RIDGELINE RL-MDH-PU-LP-UF</t>
    <phoneticPr fontId="13"/>
  </si>
  <si>
    <t>ROVO RV-MDH-CMIT-RD</t>
    <phoneticPr fontId="13"/>
  </si>
  <si>
    <t>ROVO RV-MDH-CMIT-BL</t>
    <phoneticPr fontId="13"/>
  </si>
  <si>
    <t>ROVO RV-MDH-CMIT-GD</t>
    <phoneticPr fontId="13"/>
  </si>
  <si>
    <t>ROVO RV-MDH-CU-LP</t>
    <phoneticPr fontId="13"/>
  </si>
  <si>
    <t>ROVO RV-MDH-CU-LG</t>
    <phoneticPr fontId="13"/>
  </si>
  <si>
    <t>ROVO RV-MDH-PU-LP</t>
    <phoneticPr fontId="13"/>
  </si>
  <si>
    <t>OUTBACK OB-MDH-CU-LP</t>
  </si>
  <si>
    <t>OUTBACK OB-MDH-CU-LP</t>
    <phoneticPr fontId="13"/>
  </si>
  <si>
    <t>OUTBACK OB-MDH-CU-LP</t>
    <phoneticPr fontId="2"/>
  </si>
  <si>
    <t>OUTBACK OB-MDH-CU-LG</t>
  </si>
  <si>
    <t>OUTBACK OB-MDH-CU-LG</t>
    <phoneticPr fontId="13"/>
  </si>
  <si>
    <t>OUTBACK OB-MDH-CU-LG</t>
    <phoneticPr fontId="2"/>
  </si>
  <si>
    <t xml:space="preserve">HSR-90FIS RS P1
</t>
  </si>
  <si>
    <t xml:space="preserve">HSR-90FIS P1
</t>
  </si>
  <si>
    <t xml:space="preserve">HSF-241 P1
</t>
  </si>
  <si>
    <t xml:space="preserve">HSF-231 P1
</t>
  </si>
  <si>
    <t>HSF-231 P1</t>
    <phoneticPr fontId="2"/>
  </si>
  <si>
    <t>HSF-190 P1</t>
  </si>
  <si>
    <t xml:space="preserve">H-81 P1
</t>
  </si>
  <si>
    <t>H-42 P1</t>
  </si>
  <si>
    <t>H-451R P1</t>
  </si>
  <si>
    <t>H-461R P1</t>
  </si>
  <si>
    <t>OUTBACK OB-MDH</t>
    <phoneticPr fontId="13"/>
  </si>
  <si>
    <t>RACAN RA-MDH-CU-LP</t>
    <phoneticPr fontId="13"/>
  </si>
  <si>
    <t>RACAN RA-MDH-CU-LP</t>
    <phoneticPr fontId="2"/>
  </si>
  <si>
    <t>RACAN RA-MDH-CU-LG</t>
  </si>
  <si>
    <t>RACAN RA-MDH-CU-LG</t>
    <phoneticPr fontId="13"/>
  </si>
  <si>
    <t>RACAN RA-MDH-CU-LG-UF</t>
    <phoneticPr fontId="13"/>
  </si>
  <si>
    <t>OUTBACK OB-MDH</t>
    <phoneticPr fontId="2"/>
  </si>
  <si>
    <t>HSR-95FIS P1</t>
    <phoneticPr fontId="2"/>
  </si>
  <si>
    <t>オレンジ</t>
    <phoneticPr fontId="13"/>
  </si>
  <si>
    <t>ONE(52～58cm)</t>
  </si>
  <si>
    <t>ONE(54～58cm)</t>
  </si>
  <si>
    <t>S(48～54cm)</t>
  </si>
  <si>
    <t>M(52～58cm)</t>
  </si>
  <si>
    <t>L(58～64cm)</t>
  </si>
  <si>
    <t>M(52～57cm)</t>
  </si>
  <si>
    <t>S(48～54cm)</t>
    <phoneticPr fontId="2"/>
  </si>
  <si>
    <t>M(54～58cm)</t>
  </si>
  <si>
    <t>L(59～62cm)</t>
  </si>
  <si>
    <t>M(53～58cm)</t>
  </si>
  <si>
    <t>L(58～62cm)</t>
  </si>
  <si>
    <t>M(53～57cm)</t>
  </si>
  <si>
    <t>L(58～61cm)</t>
  </si>
  <si>
    <t>SM(54～57cm)</t>
  </si>
  <si>
    <t>L(58～59cm)</t>
  </si>
  <si>
    <t>XL(60～61cm)</t>
  </si>
  <si>
    <t>偏光ピンク調光</t>
    <rPh sb="0" eb="2">
      <t>ヘンコウ</t>
    </rPh>
    <rPh sb="5" eb="7">
      <t>チョウコウ</t>
    </rPh>
    <phoneticPr fontId="13"/>
  </si>
  <si>
    <t>クリア調光</t>
    <rPh sb="3" eb="5">
      <t>チョウコウ</t>
    </rPh>
    <phoneticPr fontId="13"/>
  </si>
  <si>
    <t>シャドーミラー×偏光ピンク</t>
    <rPh sb="8" eb="10">
      <t>ヘンコウ</t>
    </rPh>
    <phoneticPr fontId="13"/>
  </si>
  <si>
    <t>アイスミラー×XEDウルトラライトパープル　</t>
    <phoneticPr fontId="4"/>
  </si>
  <si>
    <t>ライトシルバーミラー×XEDウルトラライトグレイ</t>
    <phoneticPr fontId="13"/>
  </si>
  <si>
    <t>パステルイエローミラー×偏光ピンク</t>
    <rPh sb="12" eb="14">
      <t>ヘンコウ</t>
    </rPh>
    <phoneticPr fontId="13"/>
  </si>
  <si>
    <t>シルバーミラー×グレイ</t>
    <phoneticPr fontId="13"/>
  </si>
  <si>
    <t>オレンジミラー×グレイ</t>
    <phoneticPr fontId="13"/>
  </si>
  <si>
    <t>シルバーミラー×クリア</t>
  </si>
  <si>
    <t>シルバーミラー×クリア</t>
    <phoneticPr fontId="13"/>
  </si>
  <si>
    <t>レッドミラー×グレイ</t>
  </si>
  <si>
    <t>レッドミラー×グレイ</t>
    <phoneticPr fontId="13"/>
  </si>
  <si>
    <t>ゴールドミラー×ブライトピンク</t>
    <phoneticPr fontId="13"/>
  </si>
  <si>
    <t>ブルーミラー×グレイ</t>
    <phoneticPr fontId="13"/>
  </si>
  <si>
    <t>ピンクミラー×ブライトピンク</t>
  </si>
  <si>
    <t>ピンクミラー×ブライトピンク</t>
    <phoneticPr fontId="13"/>
  </si>
  <si>
    <t>ゴールドミラー×グレイ</t>
    <phoneticPr fontId="13"/>
  </si>
  <si>
    <t>A-23* ｺﾞｰｸﾞﾙｹｰｽ</t>
  </si>
  <si>
    <t>A-131 ｺﾞｰｸﾞﾙｾﾐﾊｰﾄﾞｹｰｽ</t>
  </si>
  <si>
    <t>ゴーグルセミハードケース</t>
  </si>
  <si>
    <t>A-135 SWANSｿﾌﾄｺﾞｰｸﾞﾙｹｰｽ</t>
  </si>
  <si>
    <t>A-133 ｽﾍﾟｱﾚﾝｽﾞｹｰｽ</t>
  </si>
  <si>
    <t>ROVO用スペアレンズケース</t>
    <rPh sb="4" eb="5">
      <t>ヨウ</t>
    </rPh>
    <phoneticPr fontId="2"/>
  </si>
  <si>
    <t>A-134 RIDGELINE ｽﾍﾟｱﾚﾝｽﾞｹｰｽ</t>
  </si>
  <si>
    <t>RIDGELINE用スペアレンズケース</t>
    <rPh sb="9" eb="10">
      <t>ヨウ</t>
    </rPh>
    <phoneticPr fontId="2"/>
  </si>
  <si>
    <t>GRY</t>
  </si>
  <si>
    <t>A-53 ｸﾘｰﾅｰｸﾛｽ</t>
  </si>
  <si>
    <t>#A-45 ﾃﾞﾐｽﾄ</t>
  </si>
  <si>
    <t>デミストセット30個セット（1本\600）</t>
  </si>
  <si>
    <t>A-49 ﾊｯｽｲｽﾌﾟﾚｰ</t>
  </si>
  <si>
    <t>撥水スプレー6個セット（1本\1800）</t>
    <rPh sb="0" eb="2">
      <t>ハッスイ</t>
    </rPh>
    <rPh sb="13" eb="14">
      <t>ホン</t>
    </rPh>
    <phoneticPr fontId="2"/>
  </si>
  <si>
    <t>BH-4 ﾍﾞﾙﾄｸﾘｯﾌﾟ(PH)</t>
  </si>
  <si>
    <t>適応モデル:190 / 200 / 180 / 060 / 140 / JUMPIN</t>
    <rPh sb="0" eb="2">
      <t>テキオウ</t>
    </rPh>
    <phoneticPr fontId="2"/>
  </si>
  <si>
    <t>BH-12 ﾍﾞﾙﾄｸﾘｯﾌﾟ(SWANS)</t>
  </si>
  <si>
    <t>適応モデル:RIDGELINE/ROVO/RACAN/V4/HELI/634</t>
  </si>
  <si>
    <t>HA-23 SLﾁﾝｶﾞｰﾄﾞ</t>
  </si>
  <si>
    <t>チンガード（HSR-95FIS/90FIS/H-70用）</t>
    <rPh sb="26" eb="27">
      <t>ヨウ</t>
    </rPh>
    <phoneticPr fontId="2"/>
  </si>
  <si>
    <t>HA-33 ﾒｯｼｭｲﾝﾅｰｷｬｯﾌﾟ</t>
  </si>
  <si>
    <t>HA-35 ﾊﾞﾗｸﾗﾊﾞ</t>
  </si>
  <si>
    <t>HA-31 ﾍﾙﾒｯﾄｿﾌﾄｹｰｽ</t>
  </si>
  <si>
    <t>GRY</t>
    <phoneticPr fontId="2"/>
  </si>
  <si>
    <t>価格変更</t>
    <rPh sb="0" eb="4">
      <t>カカクヘンコウ</t>
    </rPh>
    <phoneticPr fontId="2"/>
  </si>
  <si>
    <t xml:space="preserve">HSR-90FIS RS P1
</t>
    <phoneticPr fontId="2"/>
  </si>
  <si>
    <t>2023/00/00</t>
    <phoneticPr fontId="2"/>
  </si>
  <si>
    <t>CUL</t>
    <phoneticPr fontId="2"/>
  </si>
  <si>
    <t>LSIL</t>
    <phoneticPr fontId="2"/>
  </si>
  <si>
    <t>HSR-95FIS-RS P1 SM</t>
    <phoneticPr fontId="13"/>
  </si>
  <si>
    <t>HSR-95FIS P1 SM</t>
  </si>
  <si>
    <t>HSR-95FIS P1 SM</t>
    <phoneticPr fontId="13"/>
  </si>
  <si>
    <t>HSR-90FIS-RS P1 SM</t>
    <phoneticPr fontId="13"/>
  </si>
  <si>
    <t>HSR-90FIS-RS P1 L</t>
    <phoneticPr fontId="13"/>
  </si>
  <si>
    <t>HSR-90FIS-RS P1 XL</t>
    <phoneticPr fontId="13"/>
  </si>
  <si>
    <t>HSR-90FIS P1 L</t>
  </si>
  <si>
    <t>HSR-90FIS P1 L</t>
    <phoneticPr fontId="13"/>
  </si>
  <si>
    <t>HSR-90FIS P1 SM</t>
    <phoneticPr fontId="13"/>
  </si>
  <si>
    <t>HSR-90FIS P1 XL</t>
  </si>
  <si>
    <t>HSR-90FIS P1 XL</t>
    <phoneticPr fontId="13"/>
  </si>
  <si>
    <t>HSR-90FIS P1 SM</t>
    <phoneticPr fontId="2"/>
  </si>
  <si>
    <t>HSF-241 P1 M</t>
  </si>
  <si>
    <t>HSF-241 P1 M</t>
    <phoneticPr fontId="13"/>
  </si>
  <si>
    <t>HSF-241 P1 L</t>
  </si>
  <si>
    <t>HSF-241 P1 L</t>
    <phoneticPr fontId="13"/>
  </si>
  <si>
    <t>HSF-241 P1 M</t>
    <phoneticPr fontId="2"/>
  </si>
  <si>
    <t>HSF-231 P1 M</t>
  </si>
  <si>
    <t>HSF-231 P1 M</t>
    <phoneticPr fontId="13"/>
  </si>
  <si>
    <t>HSF-231 P1 L</t>
  </si>
  <si>
    <t>HSF-231 P1 L</t>
    <phoneticPr fontId="13"/>
  </si>
  <si>
    <t>HSF-231 P1 M</t>
    <phoneticPr fontId="2"/>
  </si>
  <si>
    <t>H-81 P1</t>
    <phoneticPr fontId="13"/>
  </si>
  <si>
    <t>H-451R P1 S</t>
  </si>
  <si>
    <t>H-451R P1 S</t>
    <phoneticPr fontId="13"/>
  </si>
  <si>
    <t>H-451R P1 M</t>
  </si>
  <si>
    <t>H-451R P1 M</t>
    <phoneticPr fontId="13"/>
  </si>
  <si>
    <t>H-451R P1 L</t>
  </si>
  <si>
    <t>H-451R P1 L</t>
    <phoneticPr fontId="13"/>
  </si>
  <si>
    <t>H-461R P1 S</t>
  </si>
  <si>
    <t>H-461R P1 S</t>
    <phoneticPr fontId="13"/>
  </si>
  <si>
    <t>H-461R P1M</t>
    <phoneticPr fontId="13"/>
  </si>
  <si>
    <t>　※ご発注締切日　2023年2月24日（金）</t>
    <rPh sb="3" eb="5">
      <t>ハッチュウ</t>
    </rPh>
    <rPh sb="5" eb="8">
      <t>シメキリビ</t>
    </rPh>
    <rPh sb="13" eb="14">
      <t>ネン</t>
    </rPh>
    <rPh sb="15" eb="16">
      <t>ガツ</t>
    </rPh>
    <rPh sb="18" eb="19">
      <t>ニチ</t>
    </rPh>
    <rPh sb="20" eb="21">
      <t>キン</t>
    </rPh>
    <phoneticPr fontId="2"/>
  </si>
  <si>
    <t>RIDGELINE RL-MDH-CU-LG-UF</t>
    <phoneticPr fontId="13"/>
  </si>
  <si>
    <t>オレンジミラー×グレイ</t>
    <phoneticPr fontId="2"/>
  </si>
  <si>
    <t>ゴールドミラー×ブライトピンク</t>
    <phoneticPr fontId="2"/>
  </si>
  <si>
    <t>LRV-4354</t>
    <phoneticPr fontId="2"/>
  </si>
  <si>
    <t>LRL-4354</t>
    <phoneticPr fontId="2"/>
  </si>
  <si>
    <t>代理店名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</si>
</sst>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_);[Red]\(0\)"/>
    <numFmt numFmtId="177" formatCode="0_ "/>
    <numFmt numFmtId="178" formatCode="#,##0_);[Red]\(#,##0\)"/>
    <numFmt numFmtId="179" formatCode="[$-F800]dddd\,\ mmmm\ dd\,\ yyyy"/>
    <numFmt numFmtId="180" formatCode="0_ ;[Red]\-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9" fontId="3" fillId="0" borderId="1" xfId="2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9" fontId="4" fillId="2" borderId="3" xfId="2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9" fontId="3" fillId="0" borderId="8" xfId="2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3" xfId="2" applyFont="1" applyBorder="1">
      <alignment vertical="center"/>
    </xf>
    <xf numFmtId="9" fontId="3" fillId="0" borderId="16" xfId="2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>
      <alignment vertical="center"/>
    </xf>
    <xf numFmtId="0" fontId="4" fillId="2" borderId="1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30" xfId="0" applyFont="1" applyBorder="1">
      <alignment vertical="center"/>
    </xf>
    <xf numFmtId="177" fontId="3" fillId="0" borderId="6" xfId="2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>
      <alignment vertical="center"/>
    </xf>
    <xf numFmtId="177" fontId="3" fillId="0" borderId="9" xfId="2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9" fontId="12" fillId="0" borderId="1" xfId="2" applyFont="1" applyBorder="1">
      <alignment vertical="center"/>
    </xf>
    <xf numFmtId="0" fontId="12" fillId="0" borderId="0" xfId="0" applyFont="1">
      <alignment vertical="center"/>
    </xf>
    <xf numFmtId="9" fontId="12" fillId="0" borderId="3" xfId="2" applyFont="1" applyBorder="1">
      <alignment vertical="center"/>
    </xf>
    <xf numFmtId="177" fontId="12" fillId="0" borderId="6" xfId="2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38" fontId="3" fillId="0" borderId="15" xfId="1" applyFont="1" applyBorder="1">
      <alignment vertical="center"/>
    </xf>
    <xf numFmtId="0" fontId="3" fillId="0" borderId="8" xfId="4" applyFont="1" applyBorder="1" applyAlignment="1">
      <alignment horizontal="left" vertical="center"/>
    </xf>
    <xf numFmtId="176" fontId="8" fillId="0" borderId="18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38" fontId="6" fillId="0" borderId="28" xfId="1" applyFont="1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3" fillId="0" borderId="11" xfId="0" applyFont="1" applyBorder="1" applyAlignment="1">
      <alignment horizontal="center" vertical="center" shrinkToFit="1"/>
    </xf>
    <xf numFmtId="176" fontId="8" fillId="2" borderId="19" xfId="0" applyNumberFormat="1" applyFont="1" applyFill="1" applyBorder="1" applyAlignment="1">
      <alignment horizontal="center" vertical="center"/>
    </xf>
    <xf numFmtId="177" fontId="6" fillId="3" borderId="4" xfId="2" applyNumberFormat="1" applyFont="1" applyFill="1" applyBorder="1" applyAlignment="1">
      <alignment horizontal="center" vertical="center"/>
    </xf>
    <xf numFmtId="177" fontId="3" fillId="0" borderId="15" xfId="2" applyNumberFormat="1" applyFont="1" applyBorder="1" applyAlignment="1" applyProtection="1">
      <alignment horizontal="center" vertical="center"/>
      <protection locked="0"/>
    </xf>
    <xf numFmtId="38" fontId="6" fillId="3" borderId="35" xfId="1" applyFont="1" applyFill="1" applyBorder="1" applyAlignment="1">
      <alignment horizontal="center" vertical="center"/>
    </xf>
    <xf numFmtId="38" fontId="3" fillId="0" borderId="36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177" fontId="3" fillId="0" borderId="4" xfId="2" applyNumberFormat="1" applyFont="1" applyBorder="1" applyAlignment="1" applyProtection="1">
      <alignment horizontal="center" vertical="center"/>
      <protection locked="0"/>
    </xf>
    <xf numFmtId="38" fontId="3" fillId="0" borderId="39" xfId="1" applyFont="1" applyBorder="1" applyAlignment="1">
      <alignment horizontal="right" vertical="center"/>
    </xf>
    <xf numFmtId="38" fontId="3" fillId="0" borderId="35" xfId="1" applyFont="1" applyBorder="1" applyAlignment="1">
      <alignment horizontal="right" vertical="center"/>
    </xf>
    <xf numFmtId="9" fontId="3" fillId="0" borderId="19" xfId="2" applyFont="1" applyBorder="1">
      <alignment vertical="center"/>
    </xf>
    <xf numFmtId="177" fontId="3" fillId="0" borderId="40" xfId="2" applyNumberFormat="1" applyFont="1" applyBorder="1" applyAlignment="1" applyProtection="1">
      <alignment horizontal="center" vertical="center"/>
      <protection locked="0"/>
    </xf>
    <xf numFmtId="38" fontId="3" fillId="0" borderId="29" xfId="1" applyFont="1" applyBorder="1" applyAlignment="1">
      <alignment horizontal="right" vertical="center"/>
    </xf>
    <xf numFmtId="9" fontId="3" fillId="0" borderId="3" xfId="2" applyFont="1" applyFill="1" applyBorder="1">
      <alignment vertical="center"/>
    </xf>
    <xf numFmtId="177" fontId="3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shrinkToFit="1"/>
    </xf>
    <xf numFmtId="9" fontId="3" fillId="0" borderId="43" xfId="2" applyFont="1" applyBorder="1">
      <alignment vertical="center"/>
    </xf>
    <xf numFmtId="177" fontId="3" fillId="0" borderId="44" xfId="2" applyNumberFormat="1" applyFont="1" applyBorder="1" applyAlignment="1" applyProtection="1">
      <alignment horizontal="center" vertical="center"/>
      <protection locked="0"/>
    </xf>
    <xf numFmtId="38" fontId="3" fillId="0" borderId="34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3" fillId="0" borderId="28" xfId="1" applyFont="1" applyBorder="1" applyAlignment="1">
      <alignment horizontal="right" vertical="center"/>
    </xf>
    <xf numFmtId="38" fontId="3" fillId="0" borderId="46" xfId="1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177" fontId="12" fillId="0" borderId="4" xfId="2" applyNumberFormat="1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176" fontId="4" fillId="2" borderId="19" xfId="0" applyNumberFormat="1" applyFont="1" applyFill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38" fontId="3" fillId="0" borderId="28" xfId="1" applyFont="1" applyFill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33" xfId="0" applyFont="1" applyBorder="1" applyAlignment="1">
      <alignment horizontal="left" vertical="center" shrinkToFit="1"/>
    </xf>
    <xf numFmtId="9" fontId="3" fillId="0" borderId="41" xfId="2" applyFont="1" applyBorder="1">
      <alignment vertical="center"/>
    </xf>
    <xf numFmtId="9" fontId="3" fillId="0" borderId="32" xfId="2" applyFont="1" applyBorder="1">
      <alignment vertical="center"/>
    </xf>
    <xf numFmtId="38" fontId="3" fillId="0" borderId="21" xfId="1" applyFont="1" applyBorder="1">
      <alignment vertical="center"/>
    </xf>
    <xf numFmtId="38" fontId="3" fillId="0" borderId="17" xfId="1" applyFont="1" applyBorder="1">
      <alignment vertical="center"/>
    </xf>
    <xf numFmtId="177" fontId="3" fillId="0" borderId="9" xfId="2" applyNumberFormat="1" applyFont="1" applyFill="1" applyBorder="1" applyAlignment="1" applyProtection="1">
      <alignment horizontal="center" vertical="center"/>
      <protection locked="0"/>
    </xf>
    <xf numFmtId="0" fontId="3" fillId="0" borderId="3" xfId="3" applyFont="1" applyBorder="1">
      <alignment vertical="center"/>
    </xf>
    <xf numFmtId="0" fontId="3" fillId="0" borderId="3" xfId="0" applyFont="1" applyBorder="1" applyAlignment="1">
      <alignment vertical="center" shrinkToFit="1"/>
    </xf>
    <xf numFmtId="38" fontId="3" fillId="0" borderId="3" xfId="1" applyFont="1" applyBorder="1">
      <alignment vertical="center"/>
    </xf>
    <xf numFmtId="0" fontId="3" fillId="0" borderId="1" xfId="3" applyFont="1" applyBorder="1">
      <alignment vertical="center"/>
    </xf>
    <xf numFmtId="38" fontId="12" fillId="0" borderId="1" xfId="1" applyFont="1" applyBorder="1">
      <alignment vertical="center"/>
    </xf>
    <xf numFmtId="38" fontId="3" fillId="0" borderId="1" xfId="1" applyFont="1" applyBorder="1">
      <alignment vertical="center"/>
    </xf>
    <xf numFmtId="0" fontId="1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4" fillId="0" borderId="0" xfId="1" applyFont="1" applyAlignment="1">
      <alignment horizontal="center" vertical="center"/>
    </xf>
    <xf numFmtId="9" fontId="4" fillId="0" borderId="0" xfId="2" applyFont="1">
      <alignment vertical="center"/>
    </xf>
    <xf numFmtId="38" fontId="4" fillId="0" borderId="0" xfId="1" applyFont="1">
      <alignment vertical="center"/>
    </xf>
    <xf numFmtId="177" fontId="4" fillId="0" borderId="0" xfId="2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176" fontId="4" fillId="0" borderId="24" xfId="0" applyNumberFormat="1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vertical="center" shrinkToFit="1"/>
      <protection locked="0"/>
    </xf>
    <xf numFmtId="177" fontId="4" fillId="0" borderId="24" xfId="2" applyNumberFormat="1" applyFont="1" applyFill="1" applyBorder="1" applyAlignment="1" applyProtection="1">
      <alignment horizontal="center" vertical="center"/>
      <protection locked="0"/>
    </xf>
    <xf numFmtId="9" fontId="4" fillId="0" borderId="18" xfId="2" applyFont="1" applyFill="1" applyBorder="1">
      <alignment vertical="center"/>
    </xf>
    <xf numFmtId="38" fontId="4" fillId="0" borderId="18" xfId="1" applyFont="1" applyFill="1" applyBorder="1">
      <alignment vertical="center"/>
    </xf>
    <xf numFmtId="0" fontId="7" fillId="0" borderId="22" xfId="0" applyFont="1" applyBorder="1" applyAlignment="1" applyProtection="1">
      <alignment horizontal="left" vertical="center" shrinkToFit="1" readingOrder="1"/>
      <protection locked="0"/>
    </xf>
    <xf numFmtId="177" fontId="4" fillId="0" borderId="25" xfId="2" applyNumberFormat="1" applyFont="1" applyFill="1" applyBorder="1" applyAlignment="1" applyProtection="1">
      <alignment horizontal="center" vertical="center"/>
      <protection locked="0"/>
    </xf>
    <xf numFmtId="9" fontId="4" fillId="0" borderId="0" xfId="2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15" fillId="0" borderId="29" xfId="1" applyFont="1" applyFill="1" applyBorder="1" applyAlignment="1">
      <alignment vertical="center"/>
    </xf>
    <xf numFmtId="6" fontId="15" fillId="0" borderId="29" xfId="5" applyFont="1" applyFill="1" applyBorder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6" fontId="15" fillId="0" borderId="0" xfId="5" applyFont="1" applyFill="1" applyBorder="1" applyAlignment="1">
      <alignment vertical="center"/>
    </xf>
    <xf numFmtId="177" fontId="4" fillId="0" borderId="0" xfId="2" applyNumberFormat="1" applyFont="1" applyFill="1" applyAlignment="1">
      <alignment horizontal="center" vertical="center"/>
    </xf>
    <xf numFmtId="9" fontId="4" fillId="0" borderId="20" xfId="2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45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8" xfId="3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horizontal="left" vertical="center"/>
    </xf>
    <xf numFmtId="0" fontId="3" fillId="0" borderId="8" xfId="3" applyFont="1" applyBorder="1">
      <alignment vertical="center"/>
    </xf>
    <xf numFmtId="38" fontId="3" fillId="0" borderId="8" xfId="1" applyFont="1" applyBorder="1">
      <alignment vertical="center"/>
    </xf>
    <xf numFmtId="0" fontId="3" fillId="0" borderId="26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3" fillId="0" borderId="0" xfId="3" applyNumberFormat="1" applyFont="1" applyAlignment="1">
      <alignment horizontal="center" vertical="center" shrinkToFit="1"/>
    </xf>
    <xf numFmtId="178" fontId="3" fillId="0" borderId="0" xfId="3" applyNumberFormat="1" applyFont="1" applyAlignment="1">
      <alignment horizontal="left" vertical="center" shrinkToFit="1"/>
    </xf>
    <xf numFmtId="176" fontId="3" fillId="0" borderId="48" xfId="3" applyNumberFormat="1" applyFont="1" applyBorder="1" applyAlignment="1">
      <alignment horizontal="center" vertical="center" shrinkToFit="1"/>
    </xf>
    <xf numFmtId="176" fontId="3" fillId="0" borderId="18" xfId="3" applyNumberFormat="1" applyFont="1" applyBorder="1" applyAlignment="1">
      <alignment horizontal="center" vertical="center" shrinkToFit="1"/>
    </xf>
    <xf numFmtId="178" fontId="3" fillId="0" borderId="48" xfId="3" applyNumberFormat="1" applyFont="1" applyBorder="1" applyAlignment="1">
      <alignment horizontal="left" vertical="center" shrinkToFit="1"/>
    </xf>
    <xf numFmtId="0" fontId="3" fillId="0" borderId="48" xfId="3" applyFont="1" applyBorder="1" applyAlignment="1">
      <alignment horizontal="left" vertical="center" shrinkToFit="1"/>
    </xf>
    <xf numFmtId="0" fontId="3" fillId="0" borderId="18" xfId="3" applyFont="1" applyBorder="1" applyAlignment="1">
      <alignment horizontal="left" vertical="center" shrinkToFit="1"/>
    </xf>
    <xf numFmtId="180" fontId="3" fillId="0" borderId="48" xfId="3" applyNumberFormat="1" applyFont="1" applyBorder="1" applyAlignment="1">
      <alignment horizontal="left" vertical="center" shrinkToFit="1"/>
    </xf>
    <xf numFmtId="180" fontId="3" fillId="0" borderId="18" xfId="3" applyNumberFormat="1" applyFont="1" applyBorder="1" applyAlignment="1">
      <alignment horizontal="left" vertical="center" shrinkToFit="1"/>
    </xf>
    <xf numFmtId="180" fontId="3" fillId="0" borderId="0" xfId="3" applyNumberFormat="1" applyFont="1" applyAlignment="1">
      <alignment horizontal="left" vertical="center" shrinkToFit="1"/>
    </xf>
    <xf numFmtId="176" fontId="3" fillId="0" borderId="10" xfId="3" applyNumberFormat="1" applyFont="1" applyBorder="1" applyAlignment="1">
      <alignment horizontal="center" vertical="center" shrinkToFit="1"/>
    </xf>
    <xf numFmtId="176" fontId="3" fillId="0" borderId="10" xfId="3" applyNumberFormat="1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178" fontId="3" fillId="0" borderId="10" xfId="3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0" borderId="1" xfId="3" applyNumberFormat="1" applyFont="1" applyBorder="1" applyAlignment="1">
      <alignment horizontal="center" vertical="center" shrinkToFit="1"/>
    </xf>
    <xf numFmtId="176" fontId="3" fillId="0" borderId="1" xfId="3" applyNumberFormat="1" applyFont="1" applyBorder="1" applyAlignment="1">
      <alignment horizontal="left" vertical="center" shrinkToFit="1"/>
    </xf>
    <xf numFmtId="178" fontId="3" fillId="0" borderId="1" xfId="3" applyNumberFormat="1" applyFont="1" applyBorder="1" applyAlignment="1">
      <alignment horizontal="left" vertical="center" shrinkToFit="1"/>
    </xf>
    <xf numFmtId="176" fontId="3" fillId="0" borderId="8" xfId="3" applyNumberFormat="1" applyFont="1" applyBorder="1" applyAlignment="1">
      <alignment horizontal="center" vertical="center" shrinkToFit="1"/>
    </xf>
    <xf numFmtId="176" fontId="3" fillId="0" borderId="8" xfId="3" applyNumberFormat="1" applyFont="1" applyBorder="1" applyAlignment="1">
      <alignment horizontal="left" vertical="center" shrinkToFit="1"/>
    </xf>
    <xf numFmtId="178" fontId="3" fillId="0" borderId="8" xfId="3" applyNumberFormat="1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176" fontId="3" fillId="0" borderId="3" xfId="3" applyNumberFormat="1" applyFont="1" applyBorder="1" applyAlignment="1">
      <alignment horizontal="center" vertical="center" shrinkToFit="1"/>
    </xf>
    <xf numFmtId="176" fontId="3" fillId="0" borderId="3" xfId="3" applyNumberFormat="1" applyFont="1" applyBorder="1" applyAlignment="1">
      <alignment horizontal="left" vertical="center" shrinkToFit="1"/>
    </xf>
    <xf numFmtId="178" fontId="3" fillId="0" borderId="3" xfId="3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shrinkToFit="1"/>
    </xf>
    <xf numFmtId="178" fontId="3" fillId="0" borderId="8" xfId="3" applyNumberFormat="1" applyFont="1" applyBorder="1" applyAlignment="1">
      <alignment horizontal="left" vertical="center" wrapText="1" shrinkToFit="1"/>
    </xf>
    <xf numFmtId="178" fontId="3" fillId="0" borderId="3" xfId="3" applyNumberFormat="1" applyFont="1" applyBorder="1" applyAlignment="1">
      <alignment horizontal="left" vertical="center" shrinkToFit="1"/>
    </xf>
    <xf numFmtId="178" fontId="3" fillId="0" borderId="3" xfId="3" applyNumberFormat="1" applyFont="1" applyBorder="1" applyAlignment="1">
      <alignment vertical="center" shrinkToFit="1"/>
    </xf>
    <xf numFmtId="0" fontId="3" fillId="0" borderId="1" xfId="3" applyFont="1" applyBorder="1" applyAlignment="1">
      <alignment horizontal="left" vertical="center" shrinkToFit="1"/>
    </xf>
    <xf numFmtId="178" fontId="3" fillId="0" borderId="1" xfId="3" applyNumberFormat="1" applyFont="1" applyBorder="1" applyAlignment="1">
      <alignment vertical="center" shrinkToFit="1"/>
    </xf>
    <xf numFmtId="0" fontId="3" fillId="0" borderId="8" xfId="3" applyFont="1" applyBorder="1" applyAlignment="1">
      <alignment horizontal="left" vertical="center" shrinkToFit="1"/>
    </xf>
    <xf numFmtId="178" fontId="3" fillId="0" borderId="8" xfId="3" applyNumberFormat="1" applyFont="1" applyBorder="1" applyAlignment="1">
      <alignment vertical="center" shrinkToFit="1"/>
    </xf>
    <xf numFmtId="38" fontId="3" fillId="0" borderId="3" xfId="1" applyFont="1" applyFill="1" applyBorder="1">
      <alignment vertical="center"/>
    </xf>
    <xf numFmtId="178" fontId="3" fillId="0" borderId="1" xfId="3" applyNumberFormat="1" applyFont="1" applyBorder="1" applyAlignment="1">
      <alignment vertical="center" wrapText="1" shrinkToFit="1"/>
    </xf>
    <xf numFmtId="0" fontId="3" fillId="0" borderId="3" xfId="3" applyFont="1" applyBorder="1" applyAlignment="1">
      <alignment horizontal="left" vertical="center" shrinkToFit="1"/>
    </xf>
    <xf numFmtId="176" fontId="3" fillId="0" borderId="43" xfId="3" applyNumberFormat="1" applyFont="1" applyBorder="1" applyAlignment="1">
      <alignment horizontal="center" vertical="center" shrinkToFit="1"/>
    </xf>
    <xf numFmtId="176" fontId="3" fillId="0" borderId="43" xfId="3" applyNumberFormat="1" applyFont="1" applyBorder="1" applyAlignment="1">
      <alignment horizontal="left" vertical="center" shrinkToFit="1"/>
    </xf>
    <xf numFmtId="178" fontId="3" fillId="0" borderId="43" xfId="3" applyNumberFormat="1" applyFont="1" applyBorder="1" applyAlignment="1">
      <alignment horizontal="left" vertical="center" shrinkToFit="1"/>
    </xf>
    <xf numFmtId="38" fontId="3" fillId="0" borderId="43" xfId="1" applyFont="1" applyBorder="1" applyAlignment="1">
      <alignment horizontal="right" vertical="center"/>
    </xf>
    <xf numFmtId="38" fontId="3" fillId="0" borderId="43" xfId="1" applyFont="1" applyBorder="1">
      <alignment vertical="center"/>
    </xf>
    <xf numFmtId="0" fontId="3" fillId="0" borderId="43" xfId="3" applyFont="1" applyBorder="1" applyAlignment="1">
      <alignment horizontal="left" vertical="center" shrinkToFit="1"/>
    </xf>
    <xf numFmtId="0" fontId="3" fillId="0" borderId="3" xfId="4" applyFont="1" applyBorder="1" applyAlignment="1">
      <alignment horizontal="left" vertical="center"/>
    </xf>
    <xf numFmtId="180" fontId="3" fillId="0" borderId="43" xfId="3" applyNumberFormat="1" applyFont="1" applyBorder="1" applyAlignment="1">
      <alignment horizontal="left" vertical="center" shrinkToFit="1"/>
    </xf>
    <xf numFmtId="0" fontId="3" fillId="0" borderId="43" xfId="4" applyFont="1" applyBorder="1" applyAlignment="1">
      <alignment horizontal="left" vertical="center"/>
    </xf>
    <xf numFmtId="180" fontId="3" fillId="0" borderId="8" xfId="3" applyNumberFormat="1" applyFont="1" applyBorder="1" applyAlignment="1">
      <alignment horizontal="left" vertical="center" shrinkToFit="1"/>
    </xf>
    <xf numFmtId="180" fontId="3" fillId="0" borderId="3" xfId="3" applyNumberFormat="1" applyFont="1" applyBorder="1" applyAlignment="1">
      <alignment horizontal="left" vertical="center" shrinkToFit="1"/>
    </xf>
    <xf numFmtId="180" fontId="3" fillId="0" borderId="1" xfId="3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9" fontId="12" fillId="0" borderId="8" xfId="2" applyFont="1" applyBorder="1">
      <alignment vertical="center"/>
    </xf>
    <xf numFmtId="38" fontId="12" fillId="0" borderId="8" xfId="1" applyFont="1" applyBorder="1">
      <alignment vertical="center"/>
    </xf>
    <xf numFmtId="177" fontId="12" fillId="0" borderId="9" xfId="2" applyNumberFormat="1" applyFont="1" applyBorder="1" applyAlignment="1" applyProtection="1">
      <alignment horizontal="center" vertical="center"/>
      <protection locked="0"/>
    </xf>
    <xf numFmtId="0" fontId="3" fillId="0" borderId="3" xfId="4" applyFont="1" applyBorder="1" applyAlignment="1">
      <alignment horizontal="center" vertical="center"/>
    </xf>
    <xf numFmtId="176" fontId="3" fillId="0" borderId="3" xfId="3" quotePrefix="1" applyNumberFormat="1" applyFont="1" applyBorder="1" applyAlignment="1">
      <alignment horizontal="center" vertical="center" shrinkToFit="1"/>
    </xf>
    <xf numFmtId="180" fontId="3" fillId="0" borderId="3" xfId="3" quotePrefix="1" applyNumberFormat="1" applyFont="1" applyBorder="1" applyAlignment="1">
      <alignment horizontal="left" vertical="center" shrinkToFit="1"/>
    </xf>
    <xf numFmtId="38" fontId="12" fillId="0" borderId="3" xfId="1" applyFont="1" applyBorder="1">
      <alignment vertical="center"/>
    </xf>
    <xf numFmtId="0" fontId="3" fillId="0" borderId="1" xfId="4" applyFont="1" applyBorder="1" applyAlignment="1">
      <alignment horizontal="center" vertical="center"/>
    </xf>
    <xf numFmtId="176" fontId="3" fillId="0" borderId="1" xfId="3" quotePrefix="1" applyNumberFormat="1" applyFont="1" applyBorder="1" applyAlignment="1">
      <alignment horizontal="center" vertical="center" shrinkToFit="1"/>
    </xf>
    <xf numFmtId="180" fontId="3" fillId="0" borderId="1" xfId="3" quotePrefix="1" applyNumberFormat="1" applyFont="1" applyBorder="1" applyAlignment="1">
      <alignment horizontal="center" vertical="center" shrinkToFit="1"/>
    </xf>
    <xf numFmtId="180" fontId="3" fillId="0" borderId="1" xfId="3" quotePrefix="1" applyNumberFormat="1" applyFont="1" applyBorder="1" applyAlignment="1">
      <alignment horizontal="left" vertical="center" shrinkToFit="1"/>
    </xf>
    <xf numFmtId="178" fontId="3" fillId="0" borderId="43" xfId="0" applyNumberFormat="1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176" fontId="3" fillId="0" borderId="3" xfId="0" quotePrefix="1" applyNumberFormat="1" applyFont="1" applyBorder="1" applyAlignment="1">
      <alignment horizontal="center" vertical="center" shrinkToFit="1"/>
    </xf>
    <xf numFmtId="178" fontId="3" fillId="0" borderId="3" xfId="0" applyNumberFormat="1" applyFont="1" applyBorder="1" applyAlignment="1">
      <alignment horizontal="left" vertical="center" shrinkToFit="1"/>
    </xf>
    <xf numFmtId="38" fontId="3" fillId="0" borderId="3" xfId="1" applyFont="1" applyFill="1" applyBorder="1" applyAlignment="1">
      <alignment horizontal="right" vertical="center"/>
    </xf>
    <xf numFmtId="176" fontId="3" fillId="0" borderId="8" xfId="0" quotePrefix="1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left" vertical="center" shrinkToFit="1"/>
    </xf>
    <xf numFmtId="38" fontId="3" fillId="0" borderId="8" xfId="1" applyFont="1" applyFill="1" applyBorder="1" applyAlignment="1">
      <alignment horizontal="right" vertical="center"/>
    </xf>
    <xf numFmtId="9" fontId="3" fillId="0" borderId="8" xfId="2" applyFont="1" applyFill="1" applyBorder="1">
      <alignment vertical="center"/>
    </xf>
    <xf numFmtId="38" fontId="3" fillId="0" borderId="8" xfId="1" applyFont="1" applyFill="1" applyBorder="1">
      <alignment vertical="center"/>
    </xf>
    <xf numFmtId="178" fontId="3" fillId="0" borderId="1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right" vertical="center"/>
    </xf>
    <xf numFmtId="9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177" fontId="3" fillId="0" borderId="6" xfId="2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" xfId="1" applyNumberFormat="1" applyFont="1" applyFill="1" applyBorder="1" applyAlignment="1">
      <alignment horizontal="center" vertical="center" shrinkToFit="1"/>
    </xf>
    <xf numFmtId="176" fontId="3" fillId="0" borderId="3" xfId="3" applyNumberFormat="1" applyFont="1" applyBorder="1">
      <alignment vertical="center"/>
    </xf>
    <xf numFmtId="176" fontId="3" fillId="0" borderId="8" xfId="3" applyNumberFormat="1" applyFont="1" applyBorder="1">
      <alignment vertical="center"/>
    </xf>
    <xf numFmtId="176" fontId="16" fillId="0" borderId="20" xfId="0" applyNumberFormat="1" applyFont="1" applyBorder="1">
      <alignment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8" xfId="0" applyNumberFormat="1" applyFont="1" applyBorder="1" applyAlignment="1">
      <alignment horizontal="left" vertical="center" wrapText="1" shrinkToFit="1"/>
    </xf>
    <xf numFmtId="178" fontId="3" fillId="0" borderId="1" xfId="0" applyNumberFormat="1" applyFont="1" applyBorder="1" applyAlignment="1">
      <alignment horizontal="left" vertical="center"/>
    </xf>
    <xf numFmtId="178" fontId="3" fillId="0" borderId="8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3" applyFont="1" applyBorder="1" applyAlignment="1">
      <alignment vertical="center" shrinkToFit="1"/>
    </xf>
    <xf numFmtId="0" fontId="3" fillId="0" borderId="3" xfId="3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22" xfId="0" applyFont="1" applyBorder="1" applyProtection="1">
      <alignment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176" fontId="8" fillId="0" borderId="26" xfId="0" applyNumberFormat="1" applyFont="1" applyBorder="1" applyAlignment="1" applyProtection="1">
      <alignment horizontal="left"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26" xfId="0" applyFont="1" applyBorder="1" applyAlignment="1" applyProtection="1">
      <alignment horizontal="center" vertical="center" shrinkToFit="1" readingOrder="1"/>
      <protection locked="0"/>
    </xf>
    <xf numFmtId="0" fontId="7" fillId="0" borderId="27" xfId="0" applyFont="1" applyBorder="1" applyAlignment="1" applyProtection="1">
      <alignment horizontal="center" vertical="center" shrinkToFit="1" readingOrder="1"/>
      <protection locked="0"/>
    </xf>
    <xf numFmtId="176" fontId="6" fillId="3" borderId="20" xfId="0" applyNumberFormat="1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176" fontId="8" fillId="0" borderId="0" xfId="0" applyNumberFormat="1" applyFont="1" applyAlignment="1" applyProtection="1">
      <alignment horizontal="left" vertical="top" wrapText="1"/>
      <protection locked="0"/>
    </xf>
    <xf numFmtId="176" fontId="8" fillId="0" borderId="25" xfId="0" applyNumberFormat="1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 shrinkToFit="1" readingOrder="1"/>
      <protection locked="0"/>
    </xf>
    <xf numFmtId="0" fontId="7" fillId="0" borderId="25" xfId="0" applyFont="1" applyBorder="1" applyAlignment="1" applyProtection="1">
      <alignment horizontal="left" vertical="center" shrinkToFit="1" readingOrder="1"/>
      <protection locked="0"/>
    </xf>
    <xf numFmtId="179" fontId="8" fillId="0" borderId="0" xfId="0" applyNumberFormat="1" applyFont="1" applyAlignment="1" applyProtection="1">
      <alignment horizontal="center" vertical="center"/>
      <protection locked="0"/>
    </xf>
    <xf numFmtId="179" fontId="8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179" fontId="8" fillId="0" borderId="20" xfId="0" applyNumberFormat="1" applyFont="1" applyBorder="1" applyAlignment="1" applyProtection="1">
      <alignment horizontal="center" vertical="center"/>
      <protection locked="0"/>
    </xf>
    <xf numFmtId="179" fontId="8" fillId="0" borderId="27" xfId="0" applyNumberFormat="1" applyFont="1" applyBorder="1" applyAlignment="1" applyProtection="1">
      <alignment horizontal="center" vertical="center"/>
      <protection locked="0"/>
    </xf>
  </cellXfs>
  <cellStyles count="6">
    <cellStyle name="パーセント" xfId="2" builtinId="5"/>
    <cellStyle name="桁区切り" xfId="1" builtinId="6"/>
    <cellStyle name="通貨" xfId="5" builtinId="7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456595</xdr:colOff>
      <xdr:row>178</xdr:row>
      <xdr:rowOff>68858</xdr:rowOff>
    </xdr:from>
    <xdr:to>
      <xdr:col>10</xdr:col>
      <xdr:colOff>3389239</xdr:colOff>
      <xdr:row>179</xdr:row>
      <xdr:rowOff>117930</xdr:rowOff>
    </xdr:to>
    <xdr:pic>
      <xdr:nvPicPr>
        <xdr:cNvPr id="2" name="図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1809" y="32390358"/>
          <a:ext cx="2932644" cy="27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7"/>
  <sheetViews>
    <sheetView tabSelected="1" zoomScale="81" zoomScaleNormal="81" zoomScaleSheetLayoutView="70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G191" sqref="G191"/>
    </sheetView>
  </sheetViews>
  <sheetFormatPr defaultColWidth="8.69921875" defaultRowHeight="18" x14ac:dyDescent="0.45"/>
  <cols>
    <col min="1" max="1" width="1.8984375" style="11" customWidth="1"/>
    <col min="2" max="2" width="5.19921875" style="11" customWidth="1"/>
    <col min="3" max="3" width="10" style="11" customWidth="1"/>
    <col min="4" max="4" width="10.69921875" style="24" customWidth="1"/>
    <col min="5" max="5" width="16.19921875" style="24" customWidth="1"/>
    <col min="6" max="6" width="17.09765625" style="20" customWidth="1"/>
    <col min="7" max="7" width="17" style="20" customWidth="1"/>
    <col min="8" max="8" width="15.19921875" style="95" customWidth="1"/>
    <col min="9" max="9" width="10.19921875" style="11" customWidth="1"/>
    <col min="10" max="10" width="26.19921875" style="23" customWidth="1"/>
    <col min="11" max="11" width="44.59765625" style="96" customWidth="1"/>
    <col min="12" max="12" width="9.69921875" style="97" customWidth="1"/>
    <col min="13" max="13" width="1.59765625" style="98" hidden="1" customWidth="1"/>
    <col min="14" max="14" width="1.5" style="99" hidden="1" customWidth="1"/>
    <col min="15" max="15" width="12.59765625" style="100" customWidth="1"/>
    <col min="16" max="16" width="0.69921875" style="101" customWidth="1"/>
    <col min="17" max="17" width="19.5" style="97" customWidth="1"/>
    <col min="18" max="16384" width="8.69921875" style="101"/>
  </cols>
  <sheetData>
    <row r="1" spans="1:17" ht="10.199999999999999" customHeight="1" x14ac:dyDescent="0.45"/>
    <row r="2" spans="1:17" ht="25.5" customHeight="1" thickBot="1" x14ac:dyDescent="0.5">
      <c r="B2" s="94" t="s">
        <v>254</v>
      </c>
      <c r="H2" s="248" t="s">
        <v>24</v>
      </c>
      <c r="I2" s="248"/>
      <c r="J2" s="227" t="s">
        <v>389</v>
      </c>
    </row>
    <row r="3" spans="1:17" s="11" customFormat="1" ht="37.5" customHeight="1" x14ac:dyDescent="0.45">
      <c r="C3" s="102" t="s">
        <v>0</v>
      </c>
      <c r="D3" s="13" t="s">
        <v>1</v>
      </c>
      <c r="E3" s="13" t="s">
        <v>4</v>
      </c>
      <c r="F3" s="47" t="s">
        <v>2</v>
      </c>
      <c r="G3" s="47" t="s">
        <v>3</v>
      </c>
      <c r="H3" s="77" t="s">
        <v>19</v>
      </c>
      <c r="I3" s="22" t="s">
        <v>21</v>
      </c>
      <c r="J3" s="10" t="s">
        <v>20</v>
      </c>
      <c r="K3" s="13" t="s">
        <v>22</v>
      </c>
      <c r="L3" s="12" t="s">
        <v>30</v>
      </c>
      <c r="M3" s="4" t="s">
        <v>5</v>
      </c>
      <c r="N3" s="5" t="s">
        <v>6</v>
      </c>
      <c r="O3" s="48" t="s">
        <v>23</v>
      </c>
      <c r="P3" s="103"/>
      <c r="Q3" s="50" t="s">
        <v>31</v>
      </c>
    </row>
    <row r="4" spans="1:17" s="19" customFormat="1" ht="18" customHeight="1" x14ac:dyDescent="0.45">
      <c r="A4" s="17"/>
      <c r="B4" s="17" t="s">
        <v>12</v>
      </c>
      <c r="C4" s="1" t="s">
        <v>42</v>
      </c>
      <c r="D4" s="14" t="s">
        <v>8</v>
      </c>
      <c r="E4" s="14" t="s">
        <v>43</v>
      </c>
      <c r="F4" s="154">
        <v>3010072257950</v>
      </c>
      <c r="G4" s="154">
        <v>4984013162169</v>
      </c>
      <c r="H4" s="155" t="s">
        <v>44</v>
      </c>
      <c r="I4" s="156" t="s">
        <v>46</v>
      </c>
      <c r="J4" s="157" t="s">
        <v>255</v>
      </c>
      <c r="K4" s="158" t="s">
        <v>18</v>
      </c>
      <c r="L4" s="127">
        <v>32000</v>
      </c>
      <c r="M4" s="2"/>
      <c r="N4" s="93">
        <f t="shared" ref="N4:N34" si="0">+M4*L4</f>
        <v>0</v>
      </c>
      <c r="O4" s="28"/>
      <c r="P4" s="18"/>
      <c r="Q4" s="51">
        <f t="shared" ref="Q4:Q34" si="1">L4*O4</f>
        <v>0</v>
      </c>
    </row>
    <row r="5" spans="1:17" s="19" customFormat="1" ht="18" customHeight="1" x14ac:dyDescent="0.45">
      <c r="A5" s="17"/>
      <c r="B5" s="31" t="s">
        <v>9</v>
      </c>
      <c r="C5" s="1" t="s">
        <v>42</v>
      </c>
      <c r="D5" s="14" t="s">
        <v>8</v>
      </c>
      <c r="E5" s="14" t="s">
        <v>43</v>
      </c>
      <c r="F5" s="159">
        <v>3010072257492</v>
      </c>
      <c r="G5" s="159">
        <v>4984013341533</v>
      </c>
      <c r="H5" s="160" t="s">
        <v>44</v>
      </c>
      <c r="I5" s="142" t="s">
        <v>48</v>
      </c>
      <c r="J5" s="161" t="s">
        <v>256</v>
      </c>
      <c r="K5" s="158" t="s">
        <v>18</v>
      </c>
      <c r="L5" s="127">
        <v>32000</v>
      </c>
      <c r="M5" s="2"/>
      <c r="N5" s="93">
        <f t="shared" si="0"/>
        <v>0</v>
      </c>
      <c r="O5" s="28"/>
      <c r="P5" s="18"/>
      <c r="Q5" s="51">
        <f t="shared" si="1"/>
        <v>0</v>
      </c>
    </row>
    <row r="6" spans="1:17" s="19" customFormat="1" ht="18" customHeight="1" x14ac:dyDescent="0.45">
      <c r="A6" s="17"/>
      <c r="B6" s="31" t="s">
        <v>9</v>
      </c>
      <c r="C6" s="1" t="s">
        <v>42</v>
      </c>
      <c r="D6" s="14" t="s">
        <v>8</v>
      </c>
      <c r="E6" s="14" t="s">
        <v>43</v>
      </c>
      <c r="F6" s="159">
        <v>3010072257731</v>
      </c>
      <c r="G6" s="159">
        <v>4984013341540</v>
      </c>
      <c r="H6" s="160" t="s">
        <v>49</v>
      </c>
      <c r="I6" s="142" t="s">
        <v>51</v>
      </c>
      <c r="J6" s="161" t="s">
        <v>257</v>
      </c>
      <c r="K6" s="158" t="s">
        <v>17</v>
      </c>
      <c r="L6" s="127">
        <v>32000</v>
      </c>
      <c r="M6" s="2"/>
      <c r="N6" s="93">
        <f t="shared" si="0"/>
        <v>0</v>
      </c>
      <c r="O6" s="28"/>
      <c r="P6" s="18"/>
      <c r="Q6" s="51">
        <f t="shared" si="1"/>
        <v>0</v>
      </c>
    </row>
    <row r="7" spans="1:17" s="19" customFormat="1" ht="18" customHeight="1" x14ac:dyDescent="0.45">
      <c r="A7" s="17"/>
      <c r="B7" s="31" t="s">
        <v>9</v>
      </c>
      <c r="C7" s="1" t="s">
        <v>42</v>
      </c>
      <c r="D7" s="14" t="s">
        <v>8</v>
      </c>
      <c r="E7" s="14" t="s">
        <v>43</v>
      </c>
      <c r="F7" s="159">
        <v>3010072257005</v>
      </c>
      <c r="G7" s="159">
        <v>4984013341557</v>
      </c>
      <c r="H7" s="160" t="s">
        <v>49</v>
      </c>
      <c r="I7" s="142" t="s">
        <v>52</v>
      </c>
      <c r="J7" s="161" t="s">
        <v>257</v>
      </c>
      <c r="K7" s="158" t="s">
        <v>17</v>
      </c>
      <c r="L7" s="127">
        <v>32000</v>
      </c>
      <c r="M7" s="2"/>
      <c r="N7" s="93">
        <f t="shared" si="0"/>
        <v>0</v>
      </c>
      <c r="O7" s="28"/>
      <c r="P7" s="18"/>
      <c r="Q7" s="51">
        <f t="shared" si="1"/>
        <v>0</v>
      </c>
    </row>
    <row r="8" spans="1:17" s="19" customFormat="1" ht="18" customHeight="1" x14ac:dyDescent="0.45">
      <c r="A8" s="17"/>
      <c r="B8" s="31" t="s">
        <v>9</v>
      </c>
      <c r="C8" s="1" t="s">
        <v>42</v>
      </c>
      <c r="D8" s="14" t="s">
        <v>8</v>
      </c>
      <c r="E8" s="14" t="s">
        <v>43</v>
      </c>
      <c r="F8" s="159">
        <v>3010172257950</v>
      </c>
      <c r="G8" s="159">
        <v>4984013189982</v>
      </c>
      <c r="H8" s="160" t="s">
        <v>53</v>
      </c>
      <c r="I8" s="142" t="s">
        <v>46</v>
      </c>
      <c r="J8" s="161" t="s">
        <v>259</v>
      </c>
      <c r="K8" s="158" t="s">
        <v>41</v>
      </c>
      <c r="L8" s="127">
        <v>32000</v>
      </c>
      <c r="M8" s="2"/>
      <c r="N8" s="93">
        <f t="shared" si="0"/>
        <v>0</v>
      </c>
      <c r="O8" s="28"/>
      <c r="P8" s="18"/>
      <c r="Q8" s="51">
        <f t="shared" si="1"/>
        <v>0</v>
      </c>
    </row>
    <row r="9" spans="1:17" s="19" customFormat="1" ht="18" customHeight="1" thickBot="1" x14ac:dyDescent="0.5">
      <c r="A9" s="17"/>
      <c r="B9" s="31" t="s">
        <v>9</v>
      </c>
      <c r="C9" s="3" t="s">
        <v>42</v>
      </c>
      <c r="D9" s="15" t="s">
        <v>8</v>
      </c>
      <c r="E9" s="15" t="s">
        <v>43</v>
      </c>
      <c r="F9" s="162">
        <v>3010072257264</v>
      </c>
      <c r="G9" s="162">
        <v>4984013341564</v>
      </c>
      <c r="H9" s="163" t="s">
        <v>53</v>
      </c>
      <c r="I9" s="143" t="s">
        <v>55</v>
      </c>
      <c r="J9" s="164" t="s">
        <v>258</v>
      </c>
      <c r="K9" s="165" t="s">
        <v>41</v>
      </c>
      <c r="L9" s="128">
        <v>32000</v>
      </c>
      <c r="M9" s="6"/>
      <c r="N9" s="138">
        <f t="shared" si="0"/>
        <v>0</v>
      </c>
      <c r="O9" s="30"/>
      <c r="P9" s="18"/>
      <c r="Q9" s="57">
        <f t="shared" si="1"/>
        <v>0</v>
      </c>
    </row>
    <row r="10" spans="1:17" s="19" customFormat="1" ht="18" customHeight="1" x14ac:dyDescent="0.45">
      <c r="A10" s="17"/>
      <c r="B10" s="17" t="s">
        <v>12</v>
      </c>
      <c r="C10" s="7" t="s">
        <v>42</v>
      </c>
      <c r="D10" s="16" t="s">
        <v>8</v>
      </c>
      <c r="E10" s="16" t="s">
        <v>43</v>
      </c>
      <c r="F10" s="166">
        <v>3010072260950</v>
      </c>
      <c r="G10" s="166">
        <v>4984013162220</v>
      </c>
      <c r="H10" s="167" t="s">
        <v>56</v>
      </c>
      <c r="I10" s="141" t="s">
        <v>46</v>
      </c>
      <c r="J10" s="168" t="s">
        <v>260</v>
      </c>
      <c r="K10" s="169" t="s">
        <v>59</v>
      </c>
      <c r="L10" s="129">
        <v>30000</v>
      </c>
      <c r="M10" s="8"/>
      <c r="N10" s="90">
        <f t="shared" si="0"/>
        <v>0</v>
      </c>
      <c r="O10" s="56"/>
      <c r="P10" s="18"/>
      <c r="Q10" s="58">
        <f t="shared" si="1"/>
        <v>0</v>
      </c>
    </row>
    <row r="11" spans="1:17" s="19" customFormat="1" ht="18" customHeight="1" thickBot="1" x14ac:dyDescent="0.5">
      <c r="A11" s="17"/>
      <c r="B11" s="31" t="s">
        <v>9</v>
      </c>
      <c r="C11" s="3" t="s">
        <v>42</v>
      </c>
      <c r="D11" s="15" t="s">
        <v>8</v>
      </c>
      <c r="E11" s="15" t="s">
        <v>43</v>
      </c>
      <c r="F11" s="162">
        <v>3010072260264</v>
      </c>
      <c r="G11" s="162">
        <v>4984013341571</v>
      </c>
      <c r="H11" s="163" t="s">
        <v>56</v>
      </c>
      <c r="I11" s="143" t="s">
        <v>55</v>
      </c>
      <c r="J11" s="170" t="s">
        <v>260</v>
      </c>
      <c r="K11" s="165" t="s">
        <v>59</v>
      </c>
      <c r="L11" s="128">
        <v>30000</v>
      </c>
      <c r="M11" s="6"/>
      <c r="N11" s="138">
        <f t="shared" si="0"/>
        <v>0</v>
      </c>
      <c r="O11" s="30"/>
      <c r="P11" s="18"/>
      <c r="Q11" s="53">
        <f t="shared" si="1"/>
        <v>0</v>
      </c>
    </row>
    <row r="12" spans="1:17" s="19" customFormat="1" ht="18" customHeight="1" x14ac:dyDescent="0.45">
      <c r="A12" s="17"/>
      <c r="B12" s="31" t="s">
        <v>9</v>
      </c>
      <c r="C12" s="7" t="s">
        <v>42</v>
      </c>
      <c r="D12" s="16" t="s">
        <v>8</v>
      </c>
      <c r="E12" s="16" t="s">
        <v>43</v>
      </c>
      <c r="F12" s="166">
        <v>3010072261950</v>
      </c>
      <c r="G12" s="166">
        <v>4984013162268</v>
      </c>
      <c r="H12" s="167" t="s">
        <v>57</v>
      </c>
      <c r="I12" s="141" t="s">
        <v>46</v>
      </c>
      <c r="J12" s="171" t="s">
        <v>261</v>
      </c>
      <c r="K12" s="169" t="s">
        <v>60</v>
      </c>
      <c r="L12" s="129">
        <v>30000</v>
      </c>
      <c r="M12" s="8"/>
      <c r="N12" s="90">
        <f t="shared" si="0"/>
        <v>0</v>
      </c>
      <c r="O12" s="56"/>
      <c r="P12" s="18"/>
      <c r="Q12" s="52">
        <f t="shared" si="1"/>
        <v>0</v>
      </c>
    </row>
    <row r="13" spans="1:17" s="19" customFormat="1" ht="18" customHeight="1" x14ac:dyDescent="0.45">
      <c r="A13" s="17"/>
      <c r="B13" s="31" t="s">
        <v>9</v>
      </c>
      <c r="C13" s="1" t="s">
        <v>42</v>
      </c>
      <c r="D13" s="14" t="s">
        <v>8</v>
      </c>
      <c r="E13" s="14" t="s">
        <v>43</v>
      </c>
      <c r="F13" s="159">
        <v>3010072261731</v>
      </c>
      <c r="G13" s="159">
        <v>4984013341588</v>
      </c>
      <c r="H13" s="160" t="s">
        <v>57</v>
      </c>
      <c r="I13" s="142" t="s">
        <v>51</v>
      </c>
      <c r="J13" s="161" t="s">
        <v>261</v>
      </c>
      <c r="K13" s="158" t="s">
        <v>60</v>
      </c>
      <c r="L13" s="127">
        <v>30000</v>
      </c>
      <c r="M13" s="2"/>
      <c r="N13" s="93">
        <f t="shared" si="0"/>
        <v>0</v>
      </c>
      <c r="O13" s="28"/>
      <c r="P13" s="18"/>
      <c r="Q13" s="51">
        <f t="shared" si="1"/>
        <v>0</v>
      </c>
    </row>
    <row r="14" spans="1:17" s="19" customFormat="1" ht="18" customHeight="1" thickBot="1" x14ac:dyDescent="0.5">
      <c r="A14" s="17"/>
      <c r="B14" s="31" t="s">
        <v>9</v>
      </c>
      <c r="C14" s="3" t="s">
        <v>42</v>
      </c>
      <c r="D14" s="15" t="s">
        <v>8</v>
      </c>
      <c r="E14" s="15" t="s">
        <v>43</v>
      </c>
      <c r="F14" s="162">
        <v>3010072261330</v>
      </c>
      <c r="G14" s="162">
        <v>4984013341595</v>
      </c>
      <c r="H14" s="163" t="s">
        <v>57</v>
      </c>
      <c r="I14" s="143" t="s">
        <v>58</v>
      </c>
      <c r="J14" s="164" t="s">
        <v>390</v>
      </c>
      <c r="K14" s="165" t="s">
        <v>60</v>
      </c>
      <c r="L14" s="128">
        <v>31000</v>
      </c>
      <c r="M14" s="6"/>
      <c r="N14" s="138">
        <f t="shared" si="0"/>
        <v>0</v>
      </c>
      <c r="O14" s="30"/>
      <c r="P14" s="18"/>
      <c r="Q14" s="57">
        <f t="shared" si="1"/>
        <v>0</v>
      </c>
    </row>
    <row r="15" spans="1:17" s="19" customFormat="1" ht="18" customHeight="1" x14ac:dyDescent="0.45">
      <c r="A15" s="17"/>
      <c r="B15" s="17" t="s">
        <v>12</v>
      </c>
      <c r="C15" s="7" t="s">
        <v>42</v>
      </c>
      <c r="D15" s="16" t="s">
        <v>8</v>
      </c>
      <c r="E15" s="16" t="s">
        <v>43</v>
      </c>
      <c r="F15" s="166">
        <v>3010072262950</v>
      </c>
      <c r="G15" s="166">
        <v>4984013162336</v>
      </c>
      <c r="H15" s="167" t="s">
        <v>61</v>
      </c>
      <c r="I15" s="141" t="s">
        <v>46</v>
      </c>
      <c r="J15" s="171" t="s">
        <v>262</v>
      </c>
      <c r="K15" s="169" t="s">
        <v>63</v>
      </c>
      <c r="L15" s="129">
        <v>28000</v>
      </c>
      <c r="M15" s="8"/>
      <c r="N15" s="90">
        <f t="shared" si="0"/>
        <v>0</v>
      </c>
      <c r="O15" s="56"/>
      <c r="P15" s="18"/>
      <c r="Q15" s="58">
        <f t="shared" si="1"/>
        <v>0</v>
      </c>
    </row>
    <row r="16" spans="1:17" s="19" customFormat="1" ht="18" customHeight="1" x14ac:dyDescent="0.45">
      <c r="A16" s="17"/>
      <c r="B16" s="31" t="s">
        <v>9</v>
      </c>
      <c r="C16" s="1" t="s">
        <v>42</v>
      </c>
      <c r="D16" s="14" t="s">
        <v>8</v>
      </c>
      <c r="E16" s="14" t="s">
        <v>43</v>
      </c>
      <c r="F16" s="159">
        <v>3010072262005</v>
      </c>
      <c r="G16" s="159">
        <v>4984013341601</v>
      </c>
      <c r="H16" s="160" t="s">
        <v>61</v>
      </c>
      <c r="I16" s="142" t="s">
        <v>52</v>
      </c>
      <c r="J16" s="161" t="s">
        <v>262</v>
      </c>
      <c r="K16" s="158" t="s">
        <v>63</v>
      </c>
      <c r="L16" s="127">
        <v>28000</v>
      </c>
      <c r="M16" s="2"/>
      <c r="N16" s="93">
        <f t="shared" si="0"/>
        <v>0</v>
      </c>
      <c r="O16" s="28"/>
      <c r="P16" s="18"/>
      <c r="Q16" s="51">
        <f t="shared" si="1"/>
        <v>0</v>
      </c>
    </row>
    <row r="17" spans="1:17" s="19" customFormat="1" ht="18" customHeight="1" thickBot="1" x14ac:dyDescent="0.5">
      <c r="A17" s="17"/>
      <c r="B17" s="31" t="s">
        <v>9</v>
      </c>
      <c r="C17" s="3" t="s">
        <v>42</v>
      </c>
      <c r="D17" s="15" t="s">
        <v>8</v>
      </c>
      <c r="E17" s="15" t="s">
        <v>43</v>
      </c>
      <c r="F17" s="162">
        <v>3010072262040</v>
      </c>
      <c r="G17" s="162">
        <v>4984013341618</v>
      </c>
      <c r="H17" s="163" t="s">
        <v>61</v>
      </c>
      <c r="I17" s="143" t="s">
        <v>62</v>
      </c>
      <c r="J17" s="164" t="s">
        <v>263</v>
      </c>
      <c r="K17" s="165" t="s">
        <v>63</v>
      </c>
      <c r="L17" s="128">
        <v>29000</v>
      </c>
      <c r="M17" s="6"/>
      <c r="N17" s="138">
        <f t="shared" si="0"/>
        <v>0</v>
      </c>
      <c r="O17" s="30"/>
      <c r="P17" s="18"/>
      <c r="Q17" s="53">
        <f t="shared" si="1"/>
        <v>0</v>
      </c>
    </row>
    <row r="18" spans="1:17" s="19" customFormat="1" ht="18" customHeight="1" x14ac:dyDescent="0.45">
      <c r="A18" s="17"/>
      <c r="B18" s="31" t="s">
        <v>9</v>
      </c>
      <c r="C18" s="7" t="s">
        <v>42</v>
      </c>
      <c r="D18" s="16" t="s">
        <v>8</v>
      </c>
      <c r="E18" s="16" t="s">
        <v>64</v>
      </c>
      <c r="F18" s="166">
        <v>3010091557950</v>
      </c>
      <c r="G18" s="166">
        <v>4984013162381</v>
      </c>
      <c r="H18" s="167" t="s">
        <v>66</v>
      </c>
      <c r="I18" s="141" t="s">
        <v>46</v>
      </c>
      <c r="J18" s="171" t="s">
        <v>264</v>
      </c>
      <c r="K18" s="169" t="s">
        <v>18</v>
      </c>
      <c r="L18" s="129">
        <v>29000</v>
      </c>
      <c r="M18" s="8"/>
      <c r="N18" s="90">
        <f t="shared" si="0"/>
        <v>0</v>
      </c>
      <c r="O18" s="56"/>
      <c r="P18" s="18"/>
      <c r="Q18" s="58">
        <f t="shared" si="1"/>
        <v>0</v>
      </c>
    </row>
    <row r="19" spans="1:17" s="19" customFormat="1" ht="18" customHeight="1" x14ac:dyDescent="0.45">
      <c r="A19" s="17"/>
      <c r="B19" s="31" t="s">
        <v>9</v>
      </c>
      <c r="C19" s="1" t="s">
        <v>42</v>
      </c>
      <c r="D19" s="14" t="s">
        <v>8</v>
      </c>
      <c r="E19" s="14" t="s">
        <v>64</v>
      </c>
      <c r="F19" s="159">
        <v>3010091557731</v>
      </c>
      <c r="G19" s="159">
        <v>4984013341625</v>
      </c>
      <c r="H19" s="160" t="s">
        <v>67</v>
      </c>
      <c r="I19" s="142" t="s">
        <v>51</v>
      </c>
      <c r="J19" s="161" t="s">
        <v>265</v>
      </c>
      <c r="K19" s="158" t="s">
        <v>17</v>
      </c>
      <c r="L19" s="127">
        <v>29000</v>
      </c>
      <c r="M19" s="2"/>
      <c r="N19" s="93">
        <f t="shared" si="0"/>
        <v>0</v>
      </c>
      <c r="O19" s="28"/>
      <c r="P19" s="18"/>
      <c r="Q19" s="51">
        <f t="shared" si="1"/>
        <v>0</v>
      </c>
    </row>
    <row r="20" spans="1:17" s="19" customFormat="1" ht="18" customHeight="1" x14ac:dyDescent="0.45">
      <c r="A20" s="17"/>
      <c r="B20" s="31" t="s">
        <v>9</v>
      </c>
      <c r="C20" s="1" t="s">
        <v>42</v>
      </c>
      <c r="D20" s="14" t="s">
        <v>8</v>
      </c>
      <c r="E20" s="14" t="s">
        <v>64</v>
      </c>
      <c r="F20" s="159">
        <v>3010091557264</v>
      </c>
      <c r="G20" s="159">
        <v>4984013341632</v>
      </c>
      <c r="H20" s="160" t="s">
        <v>68</v>
      </c>
      <c r="I20" s="142" t="s">
        <v>55</v>
      </c>
      <c r="J20" s="161" t="s">
        <v>266</v>
      </c>
      <c r="K20" s="158" t="s">
        <v>41</v>
      </c>
      <c r="L20" s="127">
        <v>29000</v>
      </c>
      <c r="M20" s="2"/>
      <c r="N20" s="93">
        <f t="shared" si="0"/>
        <v>0</v>
      </c>
      <c r="O20" s="28"/>
      <c r="P20" s="18"/>
      <c r="Q20" s="51">
        <f t="shared" si="1"/>
        <v>0</v>
      </c>
    </row>
    <row r="21" spans="1:17" s="19" customFormat="1" ht="18" customHeight="1" x14ac:dyDescent="0.45">
      <c r="A21" s="17"/>
      <c r="B21" s="31" t="s">
        <v>9</v>
      </c>
      <c r="C21" s="1" t="s">
        <v>42</v>
      </c>
      <c r="D21" s="14" t="s">
        <v>8</v>
      </c>
      <c r="E21" s="14" t="s">
        <v>64</v>
      </c>
      <c r="F21" s="159">
        <v>3010091560950</v>
      </c>
      <c r="G21" s="159">
        <v>4984013341649</v>
      </c>
      <c r="H21" s="160" t="s">
        <v>69</v>
      </c>
      <c r="I21" s="142" t="s">
        <v>46</v>
      </c>
      <c r="J21" s="161" t="s">
        <v>267</v>
      </c>
      <c r="K21" s="158" t="s">
        <v>59</v>
      </c>
      <c r="L21" s="127">
        <v>27000</v>
      </c>
      <c r="M21" s="2"/>
      <c r="N21" s="93">
        <f t="shared" si="0"/>
        <v>0</v>
      </c>
      <c r="O21" s="28"/>
      <c r="P21" s="18"/>
      <c r="Q21" s="51">
        <f t="shared" si="1"/>
        <v>0</v>
      </c>
    </row>
    <row r="22" spans="1:17" s="19" customFormat="1" ht="18" customHeight="1" x14ac:dyDescent="0.45">
      <c r="A22" s="17"/>
      <c r="B22" s="31" t="s">
        <v>9</v>
      </c>
      <c r="C22" s="1" t="s">
        <v>42</v>
      </c>
      <c r="D22" s="14" t="s">
        <v>8</v>
      </c>
      <c r="E22" s="14" t="s">
        <v>64</v>
      </c>
      <c r="F22" s="159">
        <v>3010091561492</v>
      </c>
      <c r="G22" s="159">
        <v>4984013341656</v>
      </c>
      <c r="H22" s="160" t="s">
        <v>70</v>
      </c>
      <c r="I22" s="142" t="s">
        <v>48</v>
      </c>
      <c r="J22" s="161" t="s">
        <v>268</v>
      </c>
      <c r="K22" s="158" t="s">
        <v>60</v>
      </c>
      <c r="L22" s="127">
        <v>27000</v>
      </c>
      <c r="M22" s="2"/>
      <c r="N22" s="93">
        <f t="shared" si="0"/>
        <v>0</v>
      </c>
      <c r="O22" s="28"/>
      <c r="P22" s="18"/>
      <c r="Q22" s="51">
        <f t="shared" si="1"/>
        <v>0</v>
      </c>
    </row>
    <row r="23" spans="1:17" s="19" customFormat="1" ht="18" customHeight="1" thickBot="1" x14ac:dyDescent="0.5">
      <c r="A23" s="17"/>
      <c r="B23" s="31" t="s">
        <v>9</v>
      </c>
      <c r="C23" s="3" t="s">
        <v>42</v>
      </c>
      <c r="D23" s="15" t="s">
        <v>8</v>
      </c>
      <c r="E23" s="15" t="s">
        <v>64</v>
      </c>
      <c r="F23" s="162">
        <v>3010091562005</v>
      </c>
      <c r="G23" s="162">
        <v>4984013341663</v>
      </c>
      <c r="H23" s="163" t="s">
        <v>71</v>
      </c>
      <c r="I23" s="143" t="s">
        <v>52</v>
      </c>
      <c r="J23" s="164" t="s">
        <v>269</v>
      </c>
      <c r="K23" s="165" t="s">
        <v>63</v>
      </c>
      <c r="L23" s="128">
        <v>25000</v>
      </c>
      <c r="M23" s="6"/>
      <c r="N23" s="138">
        <f t="shared" si="0"/>
        <v>0</v>
      </c>
      <c r="O23" s="30"/>
      <c r="P23" s="18"/>
      <c r="Q23" s="53">
        <f t="shared" si="1"/>
        <v>0</v>
      </c>
    </row>
    <row r="24" spans="1:17" s="19" customFormat="1" ht="18" customHeight="1" x14ac:dyDescent="0.45">
      <c r="A24" s="17"/>
      <c r="B24" s="31" t="s">
        <v>9</v>
      </c>
      <c r="C24" s="7" t="s">
        <v>42</v>
      </c>
      <c r="D24" s="16" t="s">
        <v>8</v>
      </c>
      <c r="E24" s="16" t="s">
        <v>65</v>
      </c>
      <c r="F24" s="166">
        <v>3010075360950</v>
      </c>
      <c r="G24" s="166">
        <v>4984013341670</v>
      </c>
      <c r="H24" s="167" t="s">
        <v>72</v>
      </c>
      <c r="I24" s="141" t="s">
        <v>46</v>
      </c>
      <c r="J24" s="171" t="s">
        <v>271</v>
      </c>
      <c r="K24" s="169" t="s">
        <v>59</v>
      </c>
      <c r="L24" s="129">
        <v>30000</v>
      </c>
      <c r="M24" s="8"/>
      <c r="N24" s="90">
        <f t="shared" si="0"/>
        <v>0</v>
      </c>
      <c r="O24" s="56"/>
      <c r="P24" s="18"/>
      <c r="Q24" s="52">
        <f t="shared" si="1"/>
        <v>0</v>
      </c>
    </row>
    <row r="25" spans="1:17" s="19" customFormat="1" ht="18" customHeight="1" x14ac:dyDescent="0.45">
      <c r="A25" s="17"/>
      <c r="B25" s="31" t="s">
        <v>9</v>
      </c>
      <c r="C25" s="1" t="s">
        <v>42</v>
      </c>
      <c r="D25" s="14" t="s">
        <v>8</v>
      </c>
      <c r="E25" s="14" t="s">
        <v>65</v>
      </c>
      <c r="F25" s="159">
        <v>3010075360264</v>
      </c>
      <c r="G25" s="159">
        <v>4984013341687</v>
      </c>
      <c r="H25" s="160" t="s">
        <v>72</v>
      </c>
      <c r="I25" s="142" t="s">
        <v>55</v>
      </c>
      <c r="J25" s="161" t="s">
        <v>271</v>
      </c>
      <c r="K25" s="158" t="s">
        <v>59</v>
      </c>
      <c r="L25" s="127">
        <v>30000</v>
      </c>
      <c r="M25" s="2"/>
      <c r="N25" s="93">
        <f t="shared" si="0"/>
        <v>0</v>
      </c>
      <c r="O25" s="28"/>
      <c r="P25" s="18"/>
      <c r="Q25" s="51">
        <f t="shared" si="1"/>
        <v>0</v>
      </c>
    </row>
    <row r="26" spans="1:17" s="19" customFormat="1" ht="18" customHeight="1" x14ac:dyDescent="0.45">
      <c r="A26" s="17"/>
      <c r="B26" s="31" t="s">
        <v>9</v>
      </c>
      <c r="C26" s="1" t="s">
        <v>42</v>
      </c>
      <c r="D26" s="14" t="s">
        <v>8</v>
      </c>
      <c r="E26" s="14" t="s">
        <v>65</v>
      </c>
      <c r="F26" s="159">
        <v>3010075360731</v>
      </c>
      <c r="G26" s="159">
        <v>4984013341694</v>
      </c>
      <c r="H26" s="160" t="s">
        <v>72</v>
      </c>
      <c r="I26" s="142" t="s">
        <v>51</v>
      </c>
      <c r="J26" s="161" t="s">
        <v>272</v>
      </c>
      <c r="K26" s="158" t="s">
        <v>59</v>
      </c>
      <c r="L26" s="127">
        <v>30000</v>
      </c>
      <c r="M26" s="2"/>
      <c r="N26" s="93">
        <f t="shared" si="0"/>
        <v>0</v>
      </c>
      <c r="O26" s="28"/>
      <c r="P26" s="18"/>
      <c r="Q26" s="51">
        <f t="shared" si="1"/>
        <v>0</v>
      </c>
    </row>
    <row r="27" spans="1:17" s="19" customFormat="1" ht="18" customHeight="1" x14ac:dyDescent="0.45">
      <c r="A27" s="17"/>
      <c r="B27" s="31" t="s">
        <v>9</v>
      </c>
      <c r="C27" s="1" t="s">
        <v>42</v>
      </c>
      <c r="D27" s="14" t="s">
        <v>8</v>
      </c>
      <c r="E27" s="14" t="s">
        <v>65</v>
      </c>
      <c r="F27" s="159">
        <v>3010075360492</v>
      </c>
      <c r="G27" s="159">
        <v>4984013341700</v>
      </c>
      <c r="H27" s="160" t="s">
        <v>72</v>
      </c>
      <c r="I27" s="142" t="s">
        <v>48</v>
      </c>
      <c r="J27" s="161" t="s">
        <v>270</v>
      </c>
      <c r="K27" s="158" t="s">
        <v>59</v>
      </c>
      <c r="L27" s="127">
        <v>30000</v>
      </c>
      <c r="M27" s="2"/>
      <c r="N27" s="93">
        <f t="shared" si="0"/>
        <v>0</v>
      </c>
      <c r="O27" s="28"/>
      <c r="P27" s="18"/>
      <c r="Q27" s="51">
        <f t="shared" si="1"/>
        <v>0</v>
      </c>
    </row>
    <row r="28" spans="1:17" s="19" customFormat="1" ht="18" customHeight="1" thickBot="1" x14ac:dyDescent="0.5">
      <c r="A28" s="17"/>
      <c r="B28" s="31" t="s">
        <v>9</v>
      </c>
      <c r="C28" s="3" t="s">
        <v>42</v>
      </c>
      <c r="D28" s="15" t="s">
        <v>8</v>
      </c>
      <c r="E28" s="15" t="s">
        <v>65</v>
      </c>
      <c r="F28" s="162">
        <v>3010075360005</v>
      </c>
      <c r="G28" s="162">
        <v>4984013341717</v>
      </c>
      <c r="H28" s="163" t="s">
        <v>72</v>
      </c>
      <c r="I28" s="143" t="s">
        <v>52</v>
      </c>
      <c r="J28" s="164" t="s">
        <v>270</v>
      </c>
      <c r="K28" s="165" t="s">
        <v>59</v>
      </c>
      <c r="L28" s="128">
        <v>30000</v>
      </c>
      <c r="M28" s="6"/>
      <c r="N28" s="138">
        <f t="shared" si="0"/>
        <v>0</v>
      </c>
      <c r="O28" s="30"/>
      <c r="P28" s="18"/>
      <c r="Q28" s="57">
        <f t="shared" si="1"/>
        <v>0</v>
      </c>
    </row>
    <row r="29" spans="1:17" s="19" customFormat="1" ht="18" customHeight="1" x14ac:dyDescent="0.45">
      <c r="A29" s="17"/>
      <c r="B29" s="31" t="s">
        <v>9</v>
      </c>
      <c r="C29" s="7" t="s">
        <v>42</v>
      </c>
      <c r="D29" s="16" t="s">
        <v>8</v>
      </c>
      <c r="E29" s="16" t="s">
        <v>65</v>
      </c>
      <c r="F29" s="166">
        <v>3010075361950</v>
      </c>
      <c r="G29" s="166">
        <v>4984013341724</v>
      </c>
      <c r="H29" s="167" t="s">
        <v>73</v>
      </c>
      <c r="I29" s="141" t="s">
        <v>46</v>
      </c>
      <c r="J29" s="171" t="s">
        <v>274</v>
      </c>
      <c r="K29" s="169" t="s">
        <v>60</v>
      </c>
      <c r="L29" s="129">
        <v>30000</v>
      </c>
      <c r="M29" s="8"/>
      <c r="N29" s="90">
        <f t="shared" si="0"/>
        <v>0</v>
      </c>
      <c r="O29" s="56"/>
      <c r="P29" s="18"/>
      <c r="Q29" s="58">
        <f t="shared" si="1"/>
        <v>0</v>
      </c>
    </row>
    <row r="30" spans="1:17" s="19" customFormat="1" ht="18" customHeight="1" x14ac:dyDescent="0.45">
      <c r="A30" s="17"/>
      <c r="B30" s="31" t="s">
        <v>9</v>
      </c>
      <c r="C30" s="1" t="s">
        <v>42</v>
      </c>
      <c r="D30" s="14" t="s">
        <v>8</v>
      </c>
      <c r="E30" s="14" t="s">
        <v>65</v>
      </c>
      <c r="F30" s="159">
        <v>3010075361264</v>
      </c>
      <c r="G30" s="159">
        <v>4984013341731</v>
      </c>
      <c r="H30" s="160" t="s">
        <v>73</v>
      </c>
      <c r="I30" s="142" t="s">
        <v>55</v>
      </c>
      <c r="J30" s="161" t="s">
        <v>273</v>
      </c>
      <c r="K30" s="158" t="s">
        <v>60</v>
      </c>
      <c r="L30" s="127">
        <v>30000</v>
      </c>
      <c r="M30" s="2"/>
      <c r="N30" s="93">
        <f t="shared" si="0"/>
        <v>0</v>
      </c>
      <c r="O30" s="28"/>
      <c r="P30" s="18"/>
      <c r="Q30" s="51">
        <f t="shared" si="1"/>
        <v>0</v>
      </c>
    </row>
    <row r="31" spans="1:17" s="19" customFormat="1" ht="18" customHeight="1" x14ac:dyDescent="0.45">
      <c r="A31" s="17"/>
      <c r="B31" s="31" t="s">
        <v>9</v>
      </c>
      <c r="C31" s="1" t="s">
        <v>42</v>
      </c>
      <c r="D31" s="14" t="s">
        <v>8</v>
      </c>
      <c r="E31" s="14" t="s">
        <v>65</v>
      </c>
      <c r="F31" s="159">
        <v>3010075361731</v>
      </c>
      <c r="G31" s="159">
        <v>4984013341748</v>
      </c>
      <c r="H31" s="160" t="s">
        <v>73</v>
      </c>
      <c r="I31" s="142" t="s">
        <v>51</v>
      </c>
      <c r="J31" s="161" t="s">
        <v>275</v>
      </c>
      <c r="K31" s="158" t="s">
        <v>60</v>
      </c>
      <c r="L31" s="127">
        <v>30000</v>
      </c>
      <c r="M31" s="2"/>
      <c r="N31" s="93">
        <f t="shared" si="0"/>
        <v>0</v>
      </c>
      <c r="O31" s="28"/>
      <c r="P31" s="18"/>
      <c r="Q31" s="51">
        <f t="shared" si="1"/>
        <v>0</v>
      </c>
    </row>
    <row r="32" spans="1:17" s="19" customFormat="1" ht="18" customHeight="1" x14ac:dyDescent="0.45">
      <c r="A32" s="17"/>
      <c r="B32" s="31" t="s">
        <v>9</v>
      </c>
      <c r="C32" s="1" t="s">
        <v>42</v>
      </c>
      <c r="D32" s="14" t="s">
        <v>8</v>
      </c>
      <c r="E32" s="14" t="s">
        <v>65</v>
      </c>
      <c r="F32" s="159">
        <v>3010075361492</v>
      </c>
      <c r="G32" s="159">
        <v>4984013341755</v>
      </c>
      <c r="H32" s="160" t="s">
        <v>73</v>
      </c>
      <c r="I32" s="142" t="s">
        <v>48</v>
      </c>
      <c r="J32" s="161" t="s">
        <v>273</v>
      </c>
      <c r="K32" s="158" t="s">
        <v>60</v>
      </c>
      <c r="L32" s="127">
        <v>30000</v>
      </c>
      <c r="M32" s="2"/>
      <c r="N32" s="93">
        <f t="shared" si="0"/>
        <v>0</v>
      </c>
      <c r="O32" s="28"/>
      <c r="P32" s="27"/>
      <c r="Q32" s="51">
        <f t="shared" si="1"/>
        <v>0</v>
      </c>
    </row>
    <row r="33" spans="1:17" s="19" customFormat="1" ht="18" customHeight="1" thickBot="1" x14ac:dyDescent="0.5">
      <c r="A33" s="17"/>
      <c r="B33" s="31" t="s">
        <v>9</v>
      </c>
      <c r="C33" s="3" t="s">
        <v>42</v>
      </c>
      <c r="D33" s="15" t="s">
        <v>8</v>
      </c>
      <c r="E33" s="15" t="s">
        <v>65</v>
      </c>
      <c r="F33" s="162">
        <v>3010075361005</v>
      </c>
      <c r="G33" s="162">
        <v>4984013341762</v>
      </c>
      <c r="H33" s="163" t="s">
        <v>73</v>
      </c>
      <c r="I33" s="143" t="s">
        <v>52</v>
      </c>
      <c r="J33" s="164" t="s">
        <v>273</v>
      </c>
      <c r="K33" s="165" t="s">
        <v>60</v>
      </c>
      <c r="L33" s="128">
        <v>30000</v>
      </c>
      <c r="M33" s="6"/>
      <c r="N33" s="138">
        <f t="shared" si="0"/>
        <v>0</v>
      </c>
      <c r="O33" s="30"/>
      <c r="P33" s="18"/>
      <c r="Q33" s="61">
        <f t="shared" si="1"/>
        <v>0</v>
      </c>
    </row>
    <row r="34" spans="1:17" s="19" customFormat="1" ht="18" customHeight="1" x14ac:dyDescent="0.45">
      <c r="A34" s="17"/>
      <c r="B34" s="31" t="s">
        <v>9</v>
      </c>
      <c r="C34" s="7" t="s">
        <v>42</v>
      </c>
      <c r="D34" s="16" t="s">
        <v>8</v>
      </c>
      <c r="E34" s="16" t="s">
        <v>65</v>
      </c>
      <c r="F34" s="166">
        <v>3010075321264</v>
      </c>
      <c r="G34" s="166">
        <v>4984013341779</v>
      </c>
      <c r="H34" s="167" t="s">
        <v>74</v>
      </c>
      <c r="I34" s="141" t="s">
        <v>55</v>
      </c>
      <c r="J34" s="171" t="s">
        <v>286</v>
      </c>
      <c r="K34" s="169" t="s">
        <v>75</v>
      </c>
      <c r="L34" s="129">
        <v>25000</v>
      </c>
      <c r="M34" s="8"/>
      <c r="N34" s="90">
        <f t="shared" si="0"/>
        <v>0</v>
      </c>
      <c r="O34" s="56"/>
      <c r="P34" s="18"/>
      <c r="Q34" s="52">
        <f t="shared" si="1"/>
        <v>0</v>
      </c>
    </row>
    <row r="35" spans="1:17" s="19" customFormat="1" ht="18" customHeight="1" thickBot="1" x14ac:dyDescent="0.5">
      <c r="A35" s="17"/>
      <c r="B35" s="31" t="s">
        <v>9</v>
      </c>
      <c r="C35" s="3" t="s">
        <v>42</v>
      </c>
      <c r="D35" s="15" t="s">
        <v>8</v>
      </c>
      <c r="E35" s="15" t="s">
        <v>65</v>
      </c>
      <c r="F35" s="162">
        <v>3010075321731</v>
      </c>
      <c r="G35" s="162">
        <v>4984013341786</v>
      </c>
      <c r="H35" s="163" t="s">
        <v>77</v>
      </c>
      <c r="I35" s="143" t="s">
        <v>51</v>
      </c>
      <c r="J35" s="164" t="s">
        <v>292</v>
      </c>
      <c r="K35" s="165" t="s">
        <v>76</v>
      </c>
      <c r="L35" s="128">
        <v>25000</v>
      </c>
      <c r="M35" s="6"/>
      <c r="N35" s="138">
        <f t="shared" ref="N35:N84" si="2">+M35*L35</f>
        <v>0</v>
      </c>
      <c r="O35" s="30"/>
      <c r="P35" s="18"/>
      <c r="Q35" s="53">
        <f t="shared" ref="Q35:Q65" si="3">L35*O35</f>
        <v>0</v>
      </c>
    </row>
    <row r="36" spans="1:17" s="19" customFormat="1" ht="18" customHeight="1" x14ac:dyDescent="0.45">
      <c r="A36" s="17"/>
      <c r="B36" s="17" t="s">
        <v>12</v>
      </c>
      <c r="C36" s="7" t="s">
        <v>42</v>
      </c>
      <c r="D36" s="16" t="s">
        <v>8</v>
      </c>
      <c r="E36" s="16" t="s">
        <v>78</v>
      </c>
      <c r="F36" s="166">
        <v>3010072060950</v>
      </c>
      <c r="G36" s="166">
        <v>4984013162442</v>
      </c>
      <c r="H36" s="167" t="s">
        <v>79</v>
      </c>
      <c r="I36" s="171" t="s">
        <v>81</v>
      </c>
      <c r="J36" s="172" t="s">
        <v>287</v>
      </c>
      <c r="K36" s="169" t="s">
        <v>59</v>
      </c>
      <c r="L36" s="129">
        <v>21000</v>
      </c>
      <c r="M36" s="8"/>
      <c r="N36" s="90">
        <f t="shared" ref="N36:N56" si="4">+M36*L36</f>
        <v>0</v>
      </c>
      <c r="O36" s="56"/>
      <c r="P36" s="18"/>
      <c r="Q36" s="58">
        <f t="shared" ref="Q36:Q56" si="5">L36*O36</f>
        <v>0</v>
      </c>
    </row>
    <row r="37" spans="1:17" s="19" customFormat="1" ht="18" customHeight="1" x14ac:dyDescent="0.45">
      <c r="A37" s="17"/>
      <c r="B37" s="31" t="s">
        <v>9</v>
      </c>
      <c r="C37" s="1" t="s">
        <v>42</v>
      </c>
      <c r="D37" s="14" t="s">
        <v>8</v>
      </c>
      <c r="E37" s="14" t="s">
        <v>78</v>
      </c>
      <c r="F37" s="159">
        <v>3010072060264</v>
      </c>
      <c r="G37" s="159">
        <v>4984013341793</v>
      </c>
      <c r="H37" s="160" t="s">
        <v>79</v>
      </c>
      <c r="I37" s="173" t="s">
        <v>54</v>
      </c>
      <c r="J37" s="174" t="s">
        <v>288</v>
      </c>
      <c r="K37" s="158" t="s">
        <v>59</v>
      </c>
      <c r="L37" s="127">
        <v>21000</v>
      </c>
      <c r="M37" s="2"/>
      <c r="N37" s="93">
        <f t="shared" si="4"/>
        <v>0</v>
      </c>
      <c r="O37" s="28"/>
      <c r="P37" s="18"/>
      <c r="Q37" s="51">
        <f t="shared" si="5"/>
        <v>0</v>
      </c>
    </row>
    <row r="38" spans="1:17" s="19" customFormat="1" ht="18" customHeight="1" x14ac:dyDescent="0.45">
      <c r="A38" s="17"/>
      <c r="B38" s="31" t="s">
        <v>9</v>
      </c>
      <c r="C38" s="1" t="s">
        <v>42</v>
      </c>
      <c r="D38" s="14" t="s">
        <v>8</v>
      </c>
      <c r="E38" s="14" t="s">
        <v>78</v>
      </c>
      <c r="F38" s="159">
        <v>3010072060731</v>
      </c>
      <c r="G38" s="159">
        <v>4984013341809</v>
      </c>
      <c r="H38" s="160" t="s">
        <v>79</v>
      </c>
      <c r="I38" s="161" t="s">
        <v>50</v>
      </c>
      <c r="J38" s="174" t="s">
        <v>288</v>
      </c>
      <c r="K38" s="158" t="s">
        <v>59</v>
      </c>
      <c r="L38" s="127">
        <v>21000</v>
      </c>
      <c r="M38" s="2"/>
      <c r="N38" s="93">
        <f t="shared" si="4"/>
        <v>0</v>
      </c>
      <c r="O38" s="28"/>
      <c r="P38" s="18"/>
      <c r="Q38" s="51">
        <f t="shared" si="5"/>
        <v>0</v>
      </c>
    </row>
    <row r="39" spans="1:17" s="19" customFormat="1" ht="18" customHeight="1" thickBot="1" x14ac:dyDescent="0.5">
      <c r="A39" s="17"/>
      <c r="B39" s="31" t="s">
        <v>9</v>
      </c>
      <c r="C39" s="3" t="s">
        <v>42</v>
      </c>
      <c r="D39" s="15" t="s">
        <v>8</v>
      </c>
      <c r="E39" s="15" t="s">
        <v>78</v>
      </c>
      <c r="F39" s="162">
        <v>3010072060005</v>
      </c>
      <c r="G39" s="162">
        <v>4984013341816</v>
      </c>
      <c r="H39" s="163" t="s">
        <v>79</v>
      </c>
      <c r="I39" s="175" t="s">
        <v>15</v>
      </c>
      <c r="J39" s="176" t="s">
        <v>288</v>
      </c>
      <c r="K39" s="165" t="s">
        <v>59</v>
      </c>
      <c r="L39" s="128">
        <v>21000</v>
      </c>
      <c r="M39" s="6"/>
      <c r="N39" s="138">
        <f t="shared" si="4"/>
        <v>0</v>
      </c>
      <c r="O39" s="30"/>
      <c r="P39" s="18"/>
      <c r="Q39" s="53">
        <f t="shared" si="5"/>
        <v>0</v>
      </c>
    </row>
    <row r="40" spans="1:17" s="19" customFormat="1" ht="18" customHeight="1" x14ac:dyDescent="0.45">
      <c r="A40" s="17"/>
      <c r="B40" s="31" t="s">
        <v>9</v>
      </c>
      <c r="C40" s="7" t="s">
        <v>42</v>
      </c>
      <c r="D40" s="16" t="s">
        <v>8</v>
      </c>
      <c r="E40" s="16" t="s">
        <v>78</v>
      </c>
      <c r="F40" s="166">
        <v>3010072061950</v>
      </c>
      <c r="G40" s="166">
        <v>4984013189999</v>
      </c>
      <c r="H40" s="167" t="s">
        <v>80</v>
      </c>
      <c r="I40" s="171" t="s">
        <v>81</v>
      </c>
      <c r="J40" s="172" t="s">
        <v>290</v>
      </c>
      <c r="K40" s="169" t="s">
        <v>60</v>
      </c>
      <c r="L40" s="129">
        <v>21000</v>
      </c>
      <c r="M40" s="62"/>
      <c r="N40" s="177">
        <f t="shared" si="4"/>
        <v>0</v>
      </c>
      <c r="O40" s="63"/>
      <c r="P40" s="18"/>
      <c r="Q40" s="58">
        <f t="shared" si="5"/>
        <v>0</v>
      </c>
    </row>
    <row r="41" spans="1:17" s="19" customFormat="1" ht="18" customHeight="1" x14ac:dyDescent="0.45">
      <c r="A41" s="17"/>
      <c r="B41" s="31" t="s">
        <v>9</v>
      </c>
      <c r="C41" s="1" t="s">
        <v>42</v>
      </c>
      <c r="D41" s="14" t="s">
        <v>8</v>
      </c>
      <c r="E41" s="14" t="s">
        <v>78</v>
      </c>
      <c r="F41" s="159">
        <v>3010072061264</v>
      </c>
      <c r="G41" s="159">
        <v>4984013341823</v>
      </c>
      <c r="H41" s="160" t="s">
        <v>80</v>
      </c>
      <c r="I41" s="173" t="s">
        <v>54</v>
      </c>
      <c r="J41" s="174" t="s">
        <v>289</v>
      </c>
      <c r="K41" s="158" t="s">
        <v>60</v>
      </c>
      <c r="L41" s="127">
        <v>21000</v>
      </c>
      <c r="M41" s="2"/>
      <c r="N41" s="93">
        <f t="shared" si="4"/>
        <v>0</v>
      </c>
      <c r="O41" s="28"/>
      <c r="P41" s="18"/>
      <c r="Q41" s="51">
        <f t="shared" si="5"/>
        <v>0</v>
      </c>
    </row>
    <row r="42" spans="1:17" s="19" customFormat="1" ht="18" customHeight="1" x14ac:dyDescent="0.45">
      <c r="A42" s="17"/>
      <c r="B42" s="31" t="s">
        <v>9</v>
      </c>
      <c r="C42" s="1" t="s">
        <v>42</v>
      </c>
      <c r="D42" s="14" t="s">
        <v>8</v>
      </c>
      <c r="E42" s="14" t="s">
        <v>78</v>
      </c>
      <c r="F42" s="159">
        <v>3010072061492</v>
      </c>
      <c r="G42" s="159">
        <v>4984013341830</v>
      </c>
      <c r="H42" s="160" t="s">
        <v>80</v>
      </c>
      <c r="I42" s="161" t="s">
        <v>47</v>
      </c>
      <c r="J42" s="178" t="s">
        <v>289</v>
      </c>
      <c r="K42" s="158" t="s">
        <v>60</v>
      </c>
      <c r="L42" s="127">
        <v>21000</v>
      </c>
      <c r="M42" s="2"/>
      <c r="N42" s="93">
        <f t="shared" si="4"/>
        <v>0</v>
      </c>
      <c r="O42" s="28"/>
      <c r="P42" s="18"/>
      <c r="Q42" s="51">
        <f t="shared" si="5"/>
        <v>0</v>
      </c>
    </row>
    <row r="43" spans="1:17" s="19" customFormat="1" ht="18" customHeight="1" x14ac:dyDescent="0.45">
      <c r="A43" s="17"/>
      <c r="B43" s="31" t="s">
        <v>9</v>
      </c>
      <c r="C43" s="1" t="s">
        <v>42</v>
      </c>
      <c r="D43" s="14" t="s">
        <v>8</v>
      </c>
      <c r="E43" s="14" t="s">
        <v>78</v>
      </c>
      <c r="F43" s="159">
        <v>3010072061731</v>
      </c>
      <c r="G43" s="159">
        <v>4984013341847</v>
      </c>
      <c r="H43" s="160" t="s">
        <v>80</v>
      </c>
      <c r="I43" s="161" t="s">
        <v>50</v>
      </c>
      <c r="J43" s="174" t="s">
        <v>289</v>
      </c>
      <c r="K43" s="158" t="s">
        <v>60</v>
      </c>
      <c r="L43" s="127">
        <v>21000</v>
      </c>
      <c r="M43" s="2"/>
      <c r="N43" s="93">
        <f t="shared" si="4"/>
        <v>0</v>
      </c>
      <c r="O43" s="28"/>
      <c r="P43" s="18"/>
      <c r="Q43" s="51">
        <f t="shared" si="5"/>
        <v>0</v>
      </c>
    </row>
    <row r="44" spans="1:17" s="19" customFormat="1" ht="18" customHeight="1" thickBot="1" x14ac:dyDescent="0.5">
      <c r="A44" s="17"/>
      <c r="B44" s="31" t="s">
        <v>9</v>
      </c>
      <c r="C44" s="3" t="s">
        <v>42</v>
      </c>
      <c r="D44" s="15" t="s">
        <v>8</v>
      </c>
      <c r="E44" s="15" t="s">
        <v>78</v>
      </c>
      <c r="F44" s="162">
        <v>3010072061241</v>
      </c>
      <c r="G44" s="162">
        <v>4984013341854</v>
      </c>
      <c r="H44" s="163" t="s">
        <v>80</v>
      </c>
      <c r="I44" s="175" t="s">
        <v>82</v>
      </c>
      <c r="J44" s="176" t="s">
        <v>291</v>
      </c>
      <c r="K44" s="165" t="s">
        <v>60</v>
      </c>
      <c r="L44" s="128">
        <v>22000</v>
      </c>
      <c r="M44" s="6"/>
      <c r="N44" s="138">
        <f t="shared" si="4"/>
        <v>0</v>
      </c>
      <c r="O44" s="30"/>
      <c r="P44" s="18"/>
      <c r="Q44" s="53">
        <f t="shared" si="5"/>
        <v>0</v>
      </c>
    </row>
    <row r="45" spans="1:17" s="19" customFormat="1" ht="18" customHeight="1" x14ac:dyDescent="0.45">
      <c r="A45" s="17"/>
      <c r="B45" s="31" t="s">
        <v>9</v>
      </c>
      <c r="C45" s="7" t="s">
        <v>42</v>
      </c>
      <c r="D45" s="16" t="s">
        <v>8</v>
      </c>
      <c r="E45" s="16" t="s">
        <v>87</v>
      </c>
      <c r="F45" s="166">
        <v>3015063320264</v>
      </c>
      <c r="G45" s="166">
        <v>4984013341861</v>
      </c>
      <c r="H45" s="167" t="s">
        <v>83</v>
      </c>
      <c r="I45" s="171" t="s">
        <v>86</v>
      </c>
      <c r="J45" s="167" t="s">
        <v>83</v>
      </c>
      <c r="K45" s="179" t="s">
        <v>311</v>
      </c>
      <c r="L45" s="129">
        <v>17000</v>
      </c>
      <c r="M45" s="8"/>
      <c r="N45" s="90">
        <f t="shared" si="4"/>
        <v>0</v>
      </c>
      <c r="O45" s="56"/>
      <c r="P45" s="18"/>
      <c r="Q45" s="58">
        <f t="shared" si="5"/>
        <v>0</v>
      </c>
    </row>
    <row r="46" spans="1:17" s="19" customFormat="1" ht="18" customHeight="1" thickBot="1" x14ac:dyDescent="0.5">
      <c r="A46" s="17"/>
      <c r="B46" s="31" t="s">
        <v>9</v>
      </c>
      <c r="C46" s="3" t="s">
        <v>42</v>
      </c>
      <c r="D46" s="15" t="s">
        <v>8</v>
      </c>
      <c r="E46" s="15" t="s">
        <v>87</v>
      </c>
      <c r="F46" s="162">
        <v>3015063320492</v>
      </c>
      <c r="G46" s="162">
        <v>4984013341878</v>
      </c>
      <c r="H46" s="163" t="s">
        <v>83</v>
      </c>
      <c r="I46" s="175" t="s">
        <v>47</v>
      </c>
      <c r="J46" s="163" t="s">
        <v>83</v>
      </c>
      <c r="K46" s="164" t="s">
        <v>311</v>
      </c>
      <c r="L46" s="128">
        <v>17000</v>
      </c>
      <c r="M46" s="6"/>
      <c r="N46" s="138">
        <f t="shared" si="4"/>
        <v>0</v>
      </c>
      <c r="O46" s="30"/>
      <c r="P46" s="18"/>
      <c r="Q46" s="57">
        <f t="shared" si="5"/>
        <v>0</v>
      </c>
    </row>
    <row r="47" spans="1:17" s="19" customFormat="1" ht="18" customHeight="1" thickBot="1" x14ac:dyDescent="0.5">
      <c r="A47" s="17"/>
      <c r="B47" s="17" t="s">
        <v>12</v>
      </c>
      <c r="C47" s="65" t="s">
        <v>42</v>
      </c>
      <c r="D47" s="66" t="s">
        <v>8</v>
      </c>
      <c r="E47" s="66" t="s">
        <v>87</v>
      </c>
      <c r="F47" s="180">
        <v>3015063318950</v>
      </c>
      <c r="G47" s="180">
        <v>4984013162565</v>
      </c>
      <c r="H47" s="181" t="s">
        <v>84</v>
      </c>
      <c r="I47" s="182" t="s">
        <v>45</v>
      </c>
      <c r="J47" s="181" t="s">
        <v>84</v>
      </c>
      <c r="K47" s="182" t="s">
        <v>312</v>
      </c>
      <c r="L47" s="183">
        <v>16000</v>
      </c>
      <c r="M47" s="67"/>
      <c r="N47" s="184">
        <f t="shared" si="4"/>
        <v>0</v>
      </c>
      <c r="O47" s="68"/>
      <c r="P47" s="18"/>
      <c r="Q47" s="69">
        <f t="shared" si="5"/>
        <v>0</v>
      </c>
    </row>
    <row r="48" spans="1:17" s="19" customFormat="1" ht="18" customHeight="1" thickBot="1" x14ac:dyDescent="0.5">
      <c r="A48" s="17"/>
      <c r="B48" s="31" t="s">
        <v>9</v>
      </c>
      <c r="C48" s="65" t="s">
        <v>42</v>
      </c>
      <c r="D48" s="66" t="s">
        <v>8</v>
      </c>
      <c r="E48" s="66" t="s">
        <v>87</v>
      </c>
      <c r="F48" s="180">
        <v>3015063319731</v>
      </c>
      <c r="G48" s="180">
        <v>4984013341885</v>
      </c>
      <c r="H48" s="181" t="s">
        <v>85</v>
      </c>
      <c r="I48" s="182" t="s">
        <v>50</v>
      </c>
      <c r="J48" s="181" t="s">
        <v>85</v>
      </c>
      <c r="K48" s="185" t="s">
        <v>313</v>
      </c>
      <c r="L48" s="183">
        <v>16000</v>
      </c>
      <c r="M48" s="67"/>
      <c r="N48" s="184">
        <f t="shared" si="4"/>
        <v>0</v>
      </c>
      <c r="O48" s="68"/>
      <c r="P48" s="18"/>
      <c r="Q48" s="71">
        <f t="shared" si="5"/>
        <v>0</v>
      </c>
    </row>
    <row r="49" spans="1:17" s="19" customFormat="1" ht="18" customHeight="1" x14ac:dyDescent="0.45">
      <c r="A49" s="17"/>
      <c r="B49" s="31" t="s">
        <v>9</v>
      </c>
      <c r="C49" s="7" t="s">
        <v>42</v>
      </c>
      <c r="D49" s="16" t="s">
        <v>8</v>
      </c>
      <c r="E49" s="16" t="s">
        <v>93</v>
      </c>
      <c r="F49" s="166">
        <v>3011072002281</v>
      </c>
      <c r="G49" s="166">
        <v>4984013341892</v>
      </c>
      <c r="H49" s="167" t="s">
        <v>88</v>
      </c>
      <c r="I49" s="186" t="s">
        <v>92</v>
      </c>
      <c r="J49" s="167" t="s">
        <v>88</v>
      </c>
      <c r="K49" s="179" t="s">
        <v>314</v>
      </c>
      <c r="L49" s="129">
        <v>40000</v>
      </c>
      <c r="M49" s="8"/>
      <c r="N49" s="90">
        <f t="shared" si="4"/>
        <v>0</v>
      </c>
      <c r="O49" s="56"/>
      <c r="P49" s="73"/>
      <c r="Q49" s="58">
        <f t="shared" si="5"/>
        <v>0</v>
      </c>
    </row>
    <row r="50" spans="1:17" s="19" customFormat="1" ht="18" customHeight="1" thickBot="1" x14ac:dyDescent="0.5">
      <c r="A50" s="17"/>
      <c r="B50" s="31" t="s">
        <v>9</v>
      </c>
      <c r="C50" s="3" t="s">
        <v>42</v>
      </c>
      <c r="D50" s="15" t="s">
        <v>8</v>
      </c>
      <c r="E50" s="15" t="s">
        <v>93</v>
      </c>
      <c r="F50" s="162">
        <v>3011072002319</v>
      </c>
      <c r="G50" s="162">
        <v>4984013341908</v>
      </c>
      <c r="H50" s="163" t="s">
        <v>88</v>
      </c>
      <c r="I50" s="39" t="s">
        <v>91</v>
      </c>
      <c r="J50" s="163" t="s">
        <v>88</v>
      </c>
      <c r="K50" s="164" t="s">
        <v>315</v>
      </c>
      <c r="L50" s="128">
        <v>40000</v>
      </c>
      <c r="M50" s="6"/>
      <c r="N50" s="138">
        <f t="shared" si="4"/>
        <v>0</v>
      </c>
      <c r="O50" s="30"/>
      <c r="Q50" s="57">
        <f t="shared" si="5"/>
        <v>0</v>
      </c>
    </row>
    <row r="51" spans="1:17" s="19" customFormat="1" ht="18" customHeight="1" thickBot="1" x14ac:dyDescent="0.5">
      <c r="A51" s="17"/>
      <c r="B51" s="31" t="s">
        <v>9</v>
      </c>
      <c r="C51" s="65" t="s">
        <v>42</v>
      </c>
      <c r="D51" s="66" t="s">
        <v>8</v>
      </c>
      <c r="E51" s="66" t="s">
        <v>94</v>
      </c>
      <c r="F51" s="180">
        <v>3011079516281</v>
      </c>
      <c r="G51" s="180">
        <v>4984013341915</v>
      </c>
      <c r="H51" s="187" t="s">
        <v>89</v>
      </c>
      <c r="I51" s="188" t="s">
        <v>92</v>
      </c>
      <c r="J51" s="187" t="s">
        <v>89</v>
      </c>
      <c r="K51" s="185" t="s">
        <v>316</v>
      </c>
      <c r="L51" s="183">
        <v>23000</v>
      </c>
      <c r="M51" s="67"/>
      <c r="N51" s="184">
        <f t="shared" si="4"/>
        <v>0</v>
      </c>
      <c r="O51" s="68"/>
      <c r="P51" s="18"/>
      <c r="Q51" s="69">
        <f t="shared" si="5"/>
        <v>0</v>
      </c>
    </row>
    <row r="52" spans="1:17" s="19" customFormat="1" ht="18" customHeight="1" thickBot="1" x14ac:dyDescent="0.5">
      <c r="A52" s="17"/>
      <c r="B52" s="31" t="s">
        <v>9</v>
      </c>
      <c r="C52" s="65" t="s">
        <v>42</v>
      </c>
      <c r="D52" s="66" t="s">
        <v>8</v>
      </c>
      <c r="E52" s="66" t="s">
        <v>94</v>
      </c>
      <c r="F52" s="180">
        <v>3011279511281</v>
      </c>
      <c r="G52" s="180">
        <v>4984013341922</v>
      </c>
      <c r="H52" s="181" t="s">
        <v>90</v>
      </c>
      <c r="I52" s="188" t="s">
        <v>92</v>
      </c>
      <c r="J52" s="181" t="s">
        <v>90</v>
      </c>
      <c r="K52" s="185" t="s">
        <v>311</v>
      </c>
      <c r="L52" s="183">
        <v>25000</v>
      </c>
      <c r="M52" s="67"/>
      <c r="N52" s="184">
        <f t="shared" si="4"/>
        <v>0</v>
      </c>
      <c r="O52" s="68"/>
      <c r="P52" s="18"/>
      <c r="Q52" s="69">
        <f t="shared" si="5"/>
        <v>0</v>
      </c>
    </row>
    <row r="53" spans="1:17" s="19" customFormat="1" ht="18" customHeight="1" x14ac:dyDescent="0.45">
      <c r="A53" s="17"/>
      <c r="B53" s="31" t="s">
        <v>9</v>
      </c>
      <c r="C53" s="7" t="s">
        <v>42</v>
      </c>
      <c r="D53" s="16" t="s">
        <v>8</v>
      </c>
      <c r="E53" s="16">
        <v>190</v>
      </c>
      <c r="F53" s="166">
        <v>3035119021301</v>
      </c>
      <c r="G53" s="166">
        <v>4984013341939</v>
      </c>
      <c r="H53" s="167" t="s">
        <v>95</v>
      </c>
      <c r="I53" s="179" t="s">
        <v>96</v>
      </c>
      <c r="J53" s="167" t="s">
        <v>95</v>
      </c>
      <c r="K53" s="171" t="s">
        <v>318</v>
      </c>
      <c r="L53" s="129">
        <v>13000</v>
      </c>
      <c r="M53" s="8"/>
      <c r="N53" s="90">
        <f t="shared" si="4"/>
        <v>0</v>
      </c>
      <c r="O53" s="56"/>
      <c r="P53" s="18"/>
      <c r="Q53" s="58">
        <f t="shared" si="5"/>
        <v>0</v>
      </c>
    </row>
    <row r="54" spans="1:17" s="19" customFormat="1" ht="18" customHeight="1" x14ac:dyDescent="0.45">
      <c r="A54" s="17"/>
      <c r="B54" s="31" t="s">
        <v>9</v>
      </c>
      <c r="C54" s="1" t="s">
        <v>42</v>
      </c>
      <c r="D54" s="14" t="s">
        <v>8</v>
      </c>
      <c r="E54" s="14">
        <v>190</v>
      </c>
      <c r="F54" s="159">
        <v>3035119021446</v>
      </c>
      <c r="G54" s="159">
        <v>4984013341946</v>
      </c>
      <c r="H54" s="160" t="s">
        <v>95</v>
      </c>
      <c r="I54" s="173" t="s">
        <v>97</v>
      </c>
      <c r="J54" s="160" t="s">
        <v>95</v>
      </c>
      <c r="K54" s="173" t="s">
        <v>317</v>
      </c>
      <c r="L54" s="127">
        <v>13000</v>
      </c>
      <c r="M54" s="2"/>
      <c r="N54" s="93">
        <f t="shared" si="4"/>
        <v>0</v>
      </c>
      <c r="O54" s="28"/>
      <c r="P54" s="18"/>
      <c r="Q54" s="51">
        <f t="shared" si="5"/>
        <v>0</v>
      </c>
    </row>
    <row r="55" spans="1:17" s="19" customFormat="1" ht="18" customHeight="1" thickBot="1" x14ac:dyDescent="0.5">
      <c r="A55" s="17"/>
      <c r="B55" s="31" t="s">
        <v>9</v>
      </c>
      <c r="C55" s="3" t="s">
        <v>42</v>
      </c>
      <c r="D55" s="15" t="s">
        <v>8</v>
      </c>
      <c r="E55" s="15">
        <v>190</v>
      </c>
      <c r="F55" s="162">
        <v>3035119021466</v>
      </c>
      <c r="G55" s="162">
        <v>4984013341953</v>
      </c>
      <c r="H55" s="189" t="s">
        <v>95</v>
      </c>
      <c r="I55" s="175" t="s">
        <v>98</v>
      </c>
      <c r="J55" s="189" t="s">
        <v>95</v>
      </c>
      <c r="K55" s="175" t="s">
        <v>323</v>
      </c>
      <c r="L55" s="128">
        <v>13000</v>
      </c>
      <c r="M55" s="6"/>
      <c r="N55" s="138">
        <f t="shared" si="4"/>
        <v>0</v>
      </c>
      <c r="O55" s="30"/>
      <c r="P55" s="18"/>
      <c r="Q55" s="53">
        <f t="shared" si="5"/>
        <v>0</v>
      </c>
    </row>
    <row r="56" spans="1:17" s="19" customFormat="1" ht="18" customHeight="1" x14ac:dyDescent="0.45">
      <c r="A56" s="17"/>
      <c r="B56" s="17" t="s">
        <v>12</v>
      </c>
      <c r="C56" s="7" t="s">
        <v>42</v>
      </c>
      <c r="D56" s="16" t="s">
        <v>8</v>
      </c>
      <c r="E56" s="16">
        <v>200</v>
      </c>
      <c r="F56" s="166">
        <v>3035020029301</v>
      </c>
      <c r="G56" s="166">
        <v>4984013162633</v>
      </c>
      <c r="H56" s="190" t="s">
        <v>99</v>
      </c>
      <c r="I56" s="179" t="s">
        <v>96</v>
      </c>
      <c r="J56" s="190" t="s">
        <v>99</v>
      </c>
      <c r="K56" s="171" t="s">
        <v>391</v>
      </c>
      <c r="L56" s="129">
        <v>14000</v>
      </c>
      <c r="M56" s="8"/>
      <c r="N56" s="90">
        <f t="shared" si="4"/>
        <v>0</v>
      </c>
      <c r="O56" s="56"/>
      <c r="P56" s="18"/>
      <c r="Q56" s="58">
        <f t="shared" si="5"/>
        <v>0</v>
      </c>
    </row>
    <row r="57" spans="1:17" s="19" customFormat="1" ht="18" customHeight="1" x14ac:dyDescent="0.45">
      <c r="A57" s="17"/>
      <c r="B57" s="17" t="s">
        <v>12</v>
      </c>
      <c r="C57" s="1" t="s">
        <v>42</v>
      </c>
      <c r="D57" s="14" t="s">
        <v>8</v>
      </c>
      <c r="E57" s="14">
        <v>200</v>
      </c>
      <c r="F57" s="159">
        <v>3035020029552</v>
      </c>
      <c r="G57" s="159">
        <v>4984013162640</v>
      </c>
      <c r="H57" s="160" t="s">
        <v>99</v>
      </c>
      <c r="I57" s="173" t="s">
        <v>100</v>
      </c>
      <c r="J57" s="160" t="s">
        <v>99</v>
      </c>
      <c r="K57" s="173" t="s">
        <v>322</v>
      </c>
      <c r="L57" s="127">
        <v>14000</v>
      </c>
      <c r="M57" s="2"/>
      <c r="N57" s="93">
        <f t="shared" si="2"/>
        <v>0</v>
      </c>
      <c r="O57" s="28"/>
      <c r="P57" s="18"/>
      <c r="Q57" s="52">
        <f t="shared" si="3"/>
        <v>0</v>
      </c>
    </row>
    <row r="58" spans="1:17" s="19" customFormat="1" ht="18" customHeight="1" x14ac:dyDescent="0.45">
      <c r="A58" s="17"/>
      <c r="B58" s="17" t="s">
        <v>12</v>
      </c>
      <c r="C58" s="1" t="s">
        <v>42</v>
      </c>
      <c r="D58" s="14" t="s">
        <v>8</v>
      </c>
      <c r="E58" s="14">
        <v>200</v>
      </c>
      <c r="F58" s="159">
        <v>3035020029466</v>
      </c>
      <c r="G58" s="159">
        <v>4984013162657</v>
      </c>
      <c r="H58" s="191" t="s">
        <v>99</v>
      </c>
      <c r="I58" s="173" t="s">
        <v>101</v>
      </c>
      <c r="J58" s="191" t="s">
        <v>99</v>
      </c>
      <c r="K58" s="161" t="s">
        <v>326</v>
      </c>
      <c r="L58" s="127">
        <v>14000</v>
      </c>
      <c r="M58" s="2"/>
      <c r="N58" s="93">
        <f>+M58*L58</f>
        <v>0</v>
      </c>
      <c r="O58" s="28"/>
      <c r="P58" s="18"/>
      <c r="Q58" s="51">
        <f>L58*O58</f>
        <v>0</v>
      </c>
    </row>
    <row r="59" spans="1:17" s="19" customFormat="1" ht="18" customHeight="1" thickBot="1" x14ac:dyDescent="0.5">
      <c r="A59" s="17"/>
      <c r="B59" s="17" t="s">
        <v>12</v>
      </c>
      <c r="C59" s="3" t="s">
        <v>42</v>
      </c>
      <c r="D59" s="15" t="s">
        <v>8</v>
      </c>
      <c r="E59" s="15">
        <v>200</v>
      </c>
      <c r="F59" s="162">
        <v>3035020029744</v>
      </c>
      <c r="G59" s="162">
        <v>4984013162664</v>
      </c>
      <c r="H59" s="163" t="s">
        <v>99</v>
      </c>
      <c r="I59" s="164" t="s">
        <v>102</v>
      </c>
      <c r="J59" s="163" t="s">
        <v>99</v>
      </c>
      <c r="K59" s="175" t="s">
        <v>392</v>
      </c>
      <c r="L59" s="128">
        <v>14000</v>
      </c>
      <c r="M59" s="6"/>
      <c r="N59" s="138">
        <f t="shared" si="2"/>
        <v>0</v>
      </c>
      <c r="O59" s="30"/>
      <c r="P59" s="18"/>
      <c r="Q59" s="53">
        <f t="shared" si="3"/>
        <v>0</v>
      </c>
    </row>
    <row r="60" spans="1:17" s="19" customFormat="1" ht="18" customHeight="1" x14ac:dyDescent="0.45">
      <c r="A60" s="17"/>
      <c r="B60" s="140" t="s">
        <v>352</v>
      </c>
      <c r="C60" s="7" t="s">
        <v>42</v>
      </c>
      <c r="D60" s="16" t="s">
        <v>8</v>
      </c>
      <c r="E60" s="16">
        <v>180</v>
      </c>
      <c r="F60" s="166">
        <v>3035118021301</v>
      </c>
      <c r="G60" s="166">
        <v>4984013341960</v>
      </c>
      <c r="H60" s="167" t="s">
        <v>103</v>
      </c>
      <c r="I60" s="179" t="s">
        <v>104</v>
      </c>
      <c r="J60" s="167" t="s">
        <v>103</v>
      </c>
      <c r="K60" s="179" t="s">
        <v>318</v>
      </c>
      <c r="L60" s="129">
        <v>12000</v>
      </c>
      <c r="M60" s="8"/>
      <c r="N60" s="90">
        <f t="shared" si="2"/>
        <v>0</v>
      </c>
      <c r="O60" s="56"/>
      <c r="P60" s="18"/>
      <c r="Q60" s="71">
        <f t="shared" si="3"/>
        <v>0</v>
      </c>
    </row>
    <row r="61" spans="1:17" s="19" customFormat="1" ht="18" customHeight="1" x14ac:dyDescent="0.45">
      <c r="A61" s="17"/>
      <c r="B61" s="140" t="s">
        <v>352</v>
      </c>
      <c r="C61" s="1" t="s">
        <v>42</v>
      </c>
      <c r="D61" s="14" t="s">
        <v>8</v>
      </c>
      <c r="E61" s="14">
        <v>180</v>
      </c>
      <c r="F61" s="159">
        <v>3035118021701</v>
      </c>
      <c r="G61" s="159">
        <v>4984013341977</v>
      </c>
      <c r="H61" s="160" t="s">
        <v>103</v>
      </c>
      <c r="I61" s="173" t="s">
        <v>105</v>
      </c>
      <c r="J61" s="160" t="s">
        <v>103</v>
      </c>
      <c r="K61" s="173" t="s">
        <v>320</v>
      </c>
      <c r="L61" s="127">
        <v>12000</v>
      </c>
      <c r="M61" s="2"/>
      <c r="N61" s="93">
        <f t="shared" si="2"/>
        <v>0</v>
      </c>
      <c r="O61" s="28"/>
      <c r="P61" s="18"/>
      <c r="Q61" s="72">
        <f t="shared" si="3"/>
        <v>0</v>
      </c>
    </row>
    <row r="62" spans="1:17" s="19" customFormat="1" ht="18" customHeight="1" x14ac:dyDescent="0.45">
      <c r="A62" s="17"/>
      <c r="B62" s="140" t="s">
        <v>352</v>
      </c>
      <c r="C62" s="1" t="s">
        <v>42</v>
      </c>
      <c r="D62" s="14" t="s">
        <v>8</v>
      </c>
      <c r="E62" s="14">
        <v>180</v>
      </c>
      <c r="F62" s="159">
        <v>3035118021552</v>
      </c>
      <c r="G62" s="159">
        <v>4984013341984</v>
      </c>
      <c r="H62" s="160" t="s">
        <v>103</v>
      </c>
      <c r="I62" s="173" t="s">
        <v>106</v>
      </c>
      <c r="J62" s="160" t="s">
        <v>103</v>
      </c>
      <c r="K62" s="173" t="s">
        <v>322</v>
      </c>
      <c r="L62" s="127">
        <v>12000</v>
      </c>
      <c r="M62" s="2"/>
      <c r="N62" s="93">
        <f>+M62*L62</f>
        <v>0</v>
      </c>
      <c r="O62" s="28"/>
      <c r="P62" s="18"/>
      <c r="Q62" s="52">
        <f>L62*O62</f>
        <v>0</v>
      </c>
    </row>
    <row r="63" spans="1:17" s="19" customFormat="1" ht="18" customHeight="1" thickBot="1" x14ac:dyDescent="0.5">
      <c r="A63" s="17"/>
      <c r="B63" s="140" t="s">
        <v>352</v>
      </c>
      <c r="C63" s="3" t="s">
        <v>42</v>
      </c>
      <c r="D63" s="15" t="s">
        <v>8</v>
      </c>
      <c r="E63" s="15">
        <v>180</v>
      </c>
      <c r="F63" s="162">
        <v>3035118021466</v>
      </c>
      <c r="G63" s="162">
        <v>4984013341991</v>
      </c>
      <c r="H63" s="163" t="s">
        <v>103</v>
      </c>
      <c r="I63" s="164" t="s">
        <v>107</v>
      </c>
      <c r="J63" s="163" t="s">
        <v>103</v>
      </c>
      <c r="K63" s="175" t="s">
        <v>323</v>
      </c>
      <c r="L63" s="128">
        <v>12000</v>
      </c>
      <c r="M63" s="6"/>
      <c r="N63" s="138">
        <f>+M63*L63</f>
        <v>0</v>
      </c>
      <c r="O63" s="30"/>
      <c r="P63" s="18"/>
      <c r="Q63" s="53">
        <f>L63*O63</f>
        <v>0</v>
      </c>
    </row>
    <row r="64" spans="1:17" s="19" customFormat="1" ht="18" customHeight="1" x14ac:dyDescent="0.45">
      <c r="A64" s="17"/>
      <c r="B64" s="140" t="s">
        <v>352</v>
      </c>
      <c r="C64" s="7" t="s">
        <v>42</v>
      </c>
      <c r="D64" s="16" t="s">
        <v>8</v>
      </c>
      <c r="E64" s="192" t="s">
        <v>109</v>
      </c>
      <c r="F64" s="166">
        <v>3035106029301</v>
      </c>
      <c r="G64" s="166">
        <v>4984013342004</v>
      </c>
      <c r="H64" s="190" t="s">
        <v>108</v>
      </c>
      <c r="I64" s="179" t="s">
        <v>104</v>
      </c>
      <c r="J64" s="190" t="s">
        <v>108</v>
      </c>
      <c r="K64" s="171" t="s">
        <v>322</v>
      </c>
      <c r="L64" s="129">
        <v>12000</v>
      </c>
      <c r="M64" s="8"/>
      <c r="N64" s="90">
        <f t="shared" si="2"/>
        <v>0</v>
      </c>
      <c r="O64" s="56"/>
      <c r="P64" s="18"/>
      <c r="Q64" s="58">
        <f t="shared" si="3"/>
        <v>0</v>
      </c>
    </row>
    <row r="65" spans="1:17" s="19" customFormat="1" ht="18" customHeight="1" x14ac:dyDescent="0.45">
      <c r="A65" s="17"/>
      <c r="B65" s="140" t="s">
        <v>352</v>
      </c>
      <c r="C65" s="1" t="s">
        <v>42</v>
      </c>
      <c r="D65" s="14" t="s">
        <v>8</v>
      </c>
      <c r="E65" s="193" t="s">
        <v>109</v>
      </c>
      <c r="F65" s="159">
        <v>3035106029744</v>
      </c>
      <c r="G65" s="159">
        <v>4984013342011</v>
      </c>
      <c r="H65" s="191" t="s">
        <v>108</v>
      </c>
      <c r="I65" s="173" t="s">
        <v>102</v>
      </c>
      <c r="J65" s="191" t="s">
        <v>108</v>
      </c>
      <c r="K65" s="161" t="s">
        <v>324</v>
      </c>
      <c r="L65" s="127">
        <v>12000</v>
      </c>
      <c r="M65" s="2"/>
      <c r="N65" s="93">
        <f t="shared" si="2"/>
        <v>0</v>
      </c>
      <c r="O65" s="28"/>
      <c r="P65" s="18"/>
      <c r="Q65" s="51">
        <f t="shared" si="3"/>
        <v>0</v>
      </c>
    </row>
    <row r="66" spans="1:17" s="19" customFormat="1" ht="18" customHeight="1" x14ac:dyDescent="0.45">
      <c r="A66" s="17"/>
      <c r="B66" s="140" t="s">
        <v>352</v>
      </c>
      <c r="C66" s="1" t="s">
        <v>42</v>
      </c>
      <c r="D66" s="14" t="s">
        <v>8</v>
      </c>
      <c r="E66" s="193" t="s">
        <v>109</v>
      </c>
      <c r="F66" s="159">
        <v>3035106029466</v>
      </c>
      <c r="G66" s="159">
        <v>4984013342028</v>
      </c>
      <c r="H66" s="191" t="s">
        <v>108</v>
      </c>
      <c r="I66" s="173" t="s">
        <v>98</v>
      </c>
      <c r="J66" s="191" t="s">
        <v>108</v>
      </c>
      <c r="K66" s="161" t="s">
        <v>326</v>
      </c>
      <c r="L66" s="127">
        <v>12000</v>
      </c>
      <c r="M66" s="2"/>
      <c r="N66" s="93">
        <f t="shared" si="2"/>
        <v>0</v>
      </c>
      <c r="O66" s="28"/>
      <c r="P66" s="18"/>
      <c r="Q66" s="51">
        <f t="shared" ref="Q66:Q154" si="6">L66*O66</f>
        <v>0</v>
      </c>
    </row>
    <row r="67" spans="1:17" s="19" customFormat="1" ht="18" customHeight="1" thickBot="1" x14ac:dyDescent="0.5">
      <c r="A67" s="17"/>
      <c r="B67" s="140" t="s">
        <v>352</v>
      </c>
      <c r="C67" s="3" t="s">
        <v>42</v>
      </c>
      <c r="D67" s="15" t="s">
        <v>8</v>
      </c>
      <c r="E67" s="194" t="s">
        <v>109</v>
      </c>
      <c r="F67" s="162">
        <v>3035106029701</v>
      </c>
      <c r="G67" s="162">
        <v>4984013342035</v>
      </c>
      <c r="H67" s="189" t="s">
        <v>108</v>
      </c>
      <c r="I67" s="164" t="s">
        <v>105</v>
      </c>
      <c r="J67" s="189" t="s">
        <v>108</v>
      </c>
      <c r="K67" s="175" t="s">
        <v>319</v>
      </c>
      <c r="L67" s="128">
        <v>12000</v>
      </c>
      <c r="M67" s="6"/>
      <c r="N67" s="138">
        <f t="shared" si="2"/>
        <v>0</v>
      </c>
      <c r="O67" s="30"/>
      <c r="P67" s="18"/>
      <c r="Q67" s="53">
        <f t="shared" si="6"/>
        <v>0</v>
      </c>
    </row>
    <row r="68" spans="1:17" s="19" customFormat="1" ht="18" customHeight="1" x14ac:dyDescent="0.45">
      <c r="A68" s="17"/>
      <c r="B68" s="140" t="s">
        <v>352</v>
      </c>
      <c r="C68" s="7" t="s">
        <v>42</v>
      </c>
      <c r="D68" s="16" t="s">
        <v>114</v>
      </c>
      <c r="E68" s="16">
        <v>140</v>
      </c>
      <c r="F68" s="166">
        <v>3035114021301</v>
      </c>
      <c r="G68" s="166">
        <v>4984013342042</v>
      </c>
      <c r="H68" s="190" t="s">
        <v>110</v>
      </c>
      <c r="I68" s="179" t="s">
        <v>104</v>
      </c>
      <c r="J68" s="190" t="s">
        <v>110</v>
      </c>
      <c r="K68" s="171" t="s">
        <v>321</v>
      </c>
      <c r="L68" s="129">
        <v>7500</v>
      </c>
      <c r="M68" s="8"/>
      <c r="N68" s="90">
        <f t="shared" si="2"/>
        <v>0</v>
      </c>
      <c r="O68" s="56"/>
      <c r="Q68" s="58">
        <f t="shared" si="6"/>
        <v>0</v>
      </c>
    </row>
    <row r="69" spans="1:17" s="19" customFormat="1" ht="18" customHeight="1" x14ac:dyDescent="0.45">
      <c r="A69" s="17"/>
      <c r="B69" s="140" t="s">
        <v>352</v>
      </c>
      <c r="C69" s="1" t="s">
        <v>42</v>
      </c>
      <c r="D69" s="14" t="s">
        <v>114</v>
      </c>
      <c r="E69" s="14">
        <v>140</v>
      </c>
      <c r="F69" s="159">
        <v>3035114021466</v>
      </c>
      <c r="G69" s="159">
        <v>4984013342059</v>
      </c>
      <c r="H69" s="160" t="s">
        <v>110</v>
      </c>
      <c r="I69" s="173" t="s">
        <v>107</v>
      </c>
      <c r="J69" s="160" t="s">
        <v>110</v>
      </c>
      <c r="K69" s="161" t="s">
        <v>325</v>
      </c>
      <c r="L69" s="127">
        <v>7500</v>
      </c>
      <c r="M69" s="2"/>
      <c r="N69" s="93">
        <f t="shared" si="2"/>
        <v>0</v>
      </c>
      <c r="O69" s="28"/>
      <c r="Q69" s="51">
        <f t="shared" si="6"/>
        <v>0</v>
      </c>
    </row>
    <row r="70" spans="1:17" s="19" customFormat="1" ht="18" customHeight="1" thickBot="1" x14ac:dyDescent="0.5">
      <c r="A70" s="17"/>
      <c r="B70" s="140" t="s">
        <v>352</v>
      </c>
      <c r="C70" s="3" t="s">
        <v>42</v>
      </c>
      <c r="D70" s="15" t="s">
        <v>114</v>
      </c>
      <c r="E70" s="15">
        <v>140</v>
      </c>
      <c r="F70" s="162">
        <v>3035114021552</v>
      </c>
      <c r="G70" s="162">
        <v>4984013342066</v>
      </c>
      <c r="H70" s="163" t="s">
        <v>110</v>
      </c>
      <c r="I70" s="175" t="s">
        <v>106</v>
      </c>
      <c r="J70" s="163" t="s">
        <v>110</v>
      </c>
      <c r="K70" s="175" t="s">
        <v>327</v>
      </c>
      <c r="L70" s="128">
        <v>7500</v>
      </c>
      <c r="M70" s="6"/>
      <c r="N70" s="138">
        <f t="shared" si="2"/>
        <v>0</v>
      </c>
      <c r="O70" s="30"/>
      <c r="Q70" s="57">
        <f t="shared" si="6"/>
        <v>0</v>
      </c>
    </row>
    <row r="71" spans="1:17" s="19" customFormat="1" ht="18" customHeight="1" x14ac:dyDescent="0.45">
      <c r="A71" s="17"/>
      <c r="B71" s="140" t="s">
        <v>352</v>
      </c>
      <c r="C71" s="7" t="s">
        <v>42</v>
      </c>
      <c r="D71" s="16" t="s">
        <v>114</v>
      </c>
      <c r="E71" s="16">
        <v>140</v>
      </c>
      <c r="F71" s="166">
        <v>3035114022701</v>
      </c>
      <c r="G71" s="166">
        <v>4984013342073</v>
      </c>
      <c r="H71" s="190" t="s">
        <v>113</v>
      </c>
      <c r="I71" s="179" t="s">
        <v>105</v>
      </c>
      <c r="J71" s="190" t="s">
        <v>113</v>
      </c>
      <c r="K71" s="169" t="s">
        <v>112</v>
      </c>
      <c r="L71" s="129">
        <v>6500</v>
      </c>
      <c r="M71" s="8"/>
      <c r="N71" s="90">
        <f t="shared" si="2"/>
        <v>0</v>
      </c>
      <c r="O71" s="56"/>
      <c r="Q71" s="71">
        <f t="shared" si="6"/>
        <v>0</v>
      </c>
    </row>
    <row r="72" spans="1:17" s="33" customFormat="1" ht="18" customHeight="1" x14ac:dyDescent="0.45">
      <c r="A72" s="31"/>
      <c r="B72" s="140" t="s">
        <v>352</v>
      </c>
      <c r="C72" s="1" t="s">
        <v>42</v>
      </c>
      <c r="D72" s="14" t="s">
        <v>114</v>
      </c>
      <c r="E72" s="14">
        <v>140</v>
      </c>
      <c r="F72" s="159">
        <v>3035114022466</v>
      </c>
      <c r="G72" s="159">
        <v>4984013342080</v>
      </c>
      <c r="H72" s="191" t="s">
        <v>113</v>
      </c>
      <c r="I72" s="173" t="s">
        <v>107</v>
      </c>
      <c r="J72" s="191" t="s">
        <v>113</v>
      </c>
      <c r="K72" s="158" t="s">
        <v>112</v>
      </c>
      <c r="L72" s="127">
        <v>6500</v>
      </c>
      <c r="M72" s="32"/>
      <c r="N72" s="92">
        <f>+M72*L72</f>
        <v>0</v>
      </c>
      <c r="O72" s="35"/>
      <c r="Q72" s="72">
        <f>L72*O72</f>
        <v>0</v>
      </c>
    </row>
    <row r="73" spans="1:17" s="33" customFormat="1" ht="18" customHeight="1" thickBot="1" x14ac:dyDescent="0.5">
      <c r="A73" s="31"/>
      <c r="B73" s="140" t="s">
        <v>352</v>
      </c>
      <c r="C73" s="3" t="s">
        <v>42</v>
      </c>
      <c r="D73" s="15" t="s">
        <v>114</v>
      </c>
      <c r="E73" s="15">
        <v>140</v>
      </c>
      <c r="F73" s="162">
        <v>3035114022552</v>
      </c>
      <c r="G73" s="162">
        <v>4984013342097</v>
      </c>
      <c r="H73" s="163" t="s">
        <v>113</v>
      </c>
      <c r="I73" s="164" t="s">
        <v>106</v>
      </c>
      <c r="J73" s="163" t="s">
        <v>113</v>
      </c>
      <c r="K73" s="165" t="s">
        <v>112</v>
      </c>
      <c r="L73" s="128">
        <v>6500</v>
      </c>
      <c r="M73" s="195"/>
      <c r="N73" s="196">
        <f>+M73*L73</f>
        <v>0</v>
      </c>
      <c r="O73" s="197"/>
      <c r="Q73" s="61">
        <f>L73*O73</f>
        <v>0</v>
      </c>
    </row>
    <row r="74" spans="1:17" s="33" customFormat="1" ht="18" customHeight="1" x14ac:dyDescent="0.45">
      <c r="A74" s="31"/>
      <c r="B74" s="31" t="s">
        <v>9</v>
      </c>
      <c r="C74" s="7" t="s">
        <v>42</v>
      </c>
      <c r="D74" s="16" t="s">
        <v>114</v>
      </c>
      <c r="E74" s="198" t="s">
        <v>119</v>
      </c>
      <c r="F74" s="199">
        <v>3024412522071</v>
      </c>
      <c r="G74" s="199">
        <v>4984013342103</v>
      </c>
      <c r="H74" s="200" t="s">
        <v>115</v>
      </c>
      <c r="I74" s="179" t="s">
        <v>116</v>
      </c>
      <c r="J74" s="200" t="s">
        <v>115</v>
      </c>
      <c r="K74" s="171" t="s">
        <v>294</v>
      </c>
      <c r="L74" s="129">
        <v>6000</v>
      </c>
      <c r="M74" s="34"/>
      <c r="N74" s="201">
        <f>+M74*L74</f>
        <v>0</v>
      </c>
      <c r="O74" s="74"/>
      <c r="Q74" s="58">
        <f>L74*O74</f>
        <v>0</v>
      </c>
    </row>
    <row r="75" spans="1:17" s="33" customFormat="1" ht="18" customHeight="1" x14ac:dyDescent="0.45">
      <c r="A75" s="31"/>
      <c r="B75" s="31" t="s">
        <v>9</v>
      </c>
      <c r="C75" s="1" t="s">
        <v>42</v>
      </c>
      <c r="D75" s="14" t="s">
        <v>114</v>
      </c>
      <c r="E75" s="202" t="s">
        <v>119</v>
      </c>
      <c r="F75" s="203">
        <v>3024412522696</v>
      </c>
      <c r="G75" s="203">
        <v>4984013342110</v>
      </c>
      <c r="H75" s="205" t="s">
        <v>115</v>
      </c>
      <c r="I75" s="173" t="s">
        <v>117</v>
      </c>
      <c r="J75" s="205" t="s">
        <v>115</v>
      </c>
      <c r="K75" s="161" t="s">
        <v>112</v>
      </c>
      <c r="L75" s="127">
        <v>6000</v>
      </c>
      <c r="M75" s="32"/>
      <c r="N75" s="92">
        <f>+M75*L75</f>
        <v>0</v>
      </c>
      <c r="O75" s="35"/>
      <c r="Q75" s="51">
        <f>L75*O75</f>
        <v>0</v>
      </c>
    </row>
    <row r="76" spans="1:17" s="19" customFormat="1" ht="18" customHeight="1" x14ac:dyDescent="0.45">
      <c r="A76" s="17"/>
      <c r="B76" s="31" t="s">
        <v>9</v>
      </c>
      <c r="C76" s="1" t="s">
        <v>42</v>
      </c>
      <c r="D76" s="14" t="s">
        <v>114</v>
      </c>
      <c r="E76" s="14" t="s">
        <v>119</v>
      </c>
      <c r="F76" s="204">
        <v>3024412522701</v>
      </c>
      <c r="G76" s="203">
        <v>4984013342127</v>
      </c>
      <c r="H76" s="205" t="s">
        <v>115</v>
      </c>
      <c r="I76" s="173" t="s">
        <v>105</v>
      </c>
      <c r="J76" s="205" t="s">
        <v>115</v>
      </c>
      <c r="K76" s="161" t="s">
        <v>111</v>
      </c>
      <c r="L76" s="127">
        <v>6000</v>
      </c>
      <c r="M76" s="2"/>
      <c r="N76" s="93">
        <f t="shared" ref="N76:N79" si="7">+M76*L76</f>
        <v>0</v>
      </c>
      <c r="O76" s="28"/>
      <c r="Q76" s="52">
        <f t="shared" ref="Q76:Q79" si="8">L76*O76</f>
        <v>0</v>
      </c>
    </row>
    <row r="77" spans="1:17" s="19" customFormat="1" ht="18" customHeight="1" thickBot="1" x14ac:dyDescent="0.5">
      <c r="A77" s="17"/>
      <c r="B77" s="31" t="s">
        <v>9</v>
      </c>
      <c r="C77" s="3" t="s">
        <v>42</v>
      </c>
      <c r="D77" s="15" t="s">
        <v>114</v>
      </c>
      <c r="E77" s="15" t="s">
        <v>119</v>
      </c>
      <c r="F77" s="162">
        <v>3024412522002</v>
      </c>
      <c r="G77" s="162">
        <v>4984013342134</v>
      </c>
      <c r="H77" s="163" t="s">
        <v>115</v>
      </c>
      <c r="I77" s="164" t="s">
        <v>118</v>
      </c>
      <c r="J77" s="163" t="s">
        <v>115</v>
      </c>
      <c r="K77" s="175" t="s">
        <v>111</v>
      </c>
      <c r="L77" s="128">
        <v>6000</v>
      </c>
      <c r="M77" s="6"/>
      <c r="N77" s="138">
        <f t="shared" si="7"/>
        <v>0</v>
      </c>
      <c r="O77" s="30"/>
      <c r="Q77" s="53">
        <f t="shared" si="8"/>
        <v>0</v>
      </c>
    </row>
    <row r="78" spans="1:17" s="19" customFormat="1" ht="18" customHeight="1" x14ac:dyDescent="0.45">
      <c r="A78" s="17"/>
      <c r="B78" s="17" t="s">
        <v>12</v>
      </c>
      <c r="C78" s="7" t="s">
        <v>42</v>
      </c>
      <c r="D78" s="16" t="s">
        <v>114</v>
      </c>
      <c r="E78" s="55">
        <v>101</v>
      </c>
      <c r="F78" s="147">
        <v>3024310183169</v>
      </c>
      <c r="G78" s="147">
        <v>4984013163876</v>
      </c>
      <c r="H78" s="152" t="s">
        <v>120</v>
      </c>
      <c r="I78" s="150" t="s">
        <v>121</v>
      </c>
      <c r="J78" s="152" t="s">
        <v>120</v>
      </c>
      <c r="K78" s="150" t="s">
        <v>125</v>
      </c>
      <c r="L78" s="131">
        <v>2000</v>
      </c>
      <c r="M78" s="59"/>
      <c r="N78" s="70">
        <f t="shared" si="7"/>
        <v>0</v>
      </c>
      <c r="O78" s="60"/>
      <c r="Q78" s="72">
        <f t="shared" si="8"/>
        <v>0</v>
      </c>
    </row>
    <row r="79" spans="1:17" s="19" customFormat="1" ht="18" customHeight="1" x14ac:dyDescent="0.45">
      <c r="A79" s="17"/>
      <c r="B79" s="17" t="s">
        <v>12</v>
      </c>
      <c r="C79" s="1" t="s">
        <v>42</v>
      </c>
      <c r="D79" s="14" t="s">
        <v>114</v>
      </c>
      <c r="E79" s="64">
        <v>101</v>
      </c>
      <c r="F79" s="146">
        <v>3024310183209</v>
      </c>
      <c r="G79" s="146">
        <v>4984013163890</v>
      </c>
      <c r="H79" s="151" t="s">
        <v>120</v>
      </c>
      <c r="I79" s="148" t="s">
        <v>122</v>
      </c>
      <c r="J79" s="151" t="s">
        <v>120</v>
      </c>
      <c r="K79" s="149" t="s">
        <v>125</v>
      </c>
      <c r="L79" s="132">
        <v>2000</v>
      </c>
      <c r="M79" s="83"/>
      <c r="N79" s="86">
        <f t="shared" si="7"/>
        <v>0</v>
      </c>
      <c r="O79" s="28"/>
      <c r="Q79" s="72">
        <f t="shared" si="8"/>
        <v>0</v>
      </c>
    </row>
    <row r="80" spans="1:17" s="19" customFormat="1" ht="18" customHeight="1" x14ac:dyDescent="0.45">
      <c r="A80" s="17"/>
      <c r="B80" s="17" t="s">
        <v>12</v>
      </c>
      <c r="C80" s="1" t="s">
        <v>42</v>
      </c>
      <c r="D80" s="14" t="s">
        <v>114</v>
      </c>
      <c r="E80" s="46">
        <v>101</v>
      </c>
      <c r="F80" s="146">
        <v>3024310183189</v>
      </c>
      <c r="G80" s="146">
        <v>4984013163883</v>
      </c>
      <c r="H80" s="151" t="s">
        <v>120</v>
      </c>
      <c r="I80" s="148" t="s">
        <v>123</v>
      </c>
      <c r="J80" s="151" t="s">
        <v>120</v>
      </c>
      <c r="K80" s="82" t="s">
        <v>125</v>
      </c>
      <c r="L80" s="130">
        <v>2000</v>
      </c>
      <c r="M80" s="84"/>
      <c r="N80" s="85">
        <f t="shared" ref="N80:N81" si="9">+M80*L80</f>
        <v>0</v>
      </c>
      <c r="O80" s="28"/>
      <c r="Q80" s="52">
        <f>L80*O80</f>
        <v>0</v>
      </c>
    </row>
    <row r="81" spans="1:17" s="19" customFormat="1" ht="18" customHeight="1" thickBot="1" x14ac:dyDescent="0.5">
      <c r="A81" s="17"/>
      <c r="B81" s="17" t="s">
        <v>12</v>
      </c>
      <c r="C81" s="36" t="s">
        <v>42</v>
      </c>
      <c r="D81" s="37" t="s">
        <v>114</v>
      </c>
      <c r="E81" s="54">
        <v>101</v>
      </c>
      <c r="F81" s="144">
        <v>3024310183279</v>
      </c>
      <c r="G81" s="144">
        <v>4984013163906</v>
      </c>
      <c r="H81" s="153" t="s">
        <v>120</v>
      </c>
      <c r="I81" s="145" t="s">
        <v>124</v>
      </c>
      <c r="J81" s="153" t="s">
        <v>120</v>
      </c>
      <c r="K81" s="75" t="s">
        <v>125</v>
      </c>
      <c r="L81" s="128">
        <v>2000</v>
      </c>
      <c r="M81" s="9"/>
      <c r="N81" s="38">
        <f t="shared" si="9"/>
        <v>0</v>
      </c>
      <c r="O81" s="49"/>
      <c r="Q81" s="53">
        <f>L81*O81</f>
        <v>0</v>
      </c>
    </row>
    <row r="82" spans="1:17" s="19" customFormat="1" ht="18" customHeight="1" thickBot="1" x14ac:dyDescent="0.5">
      <c r="A82" s="17"/>
      <c r="B82" s="140" t="s">
        <v>352</v>
      </c>
      <c r="C82" s="65" t="s">
        <v>42</v>
      </c>
      <c r="D82" s="66" t="s">
        <v>126</v>
      </c>
      <c r="E82" s="66" t="s">
        <v>127</v>
      </c>
      <c r="F82" s="180">
        <v>3225209554666</v>
      </c>
      <c r="G82" s="180">
        <v>4984013342752</v>
      </c>
      <c r="H82" s="206" t="s">
        <v>128</v>
      </c>
      <c r="I82" s="206" t="s">
        <v>129</v>
      </c>
      <c r="J82" s="206" t="s">
        <v>357</v>
      </c>
      <c r="K82" s="207" t="s">
        <v>308</v>
      </c>
      <c r="L82" s="183">
        <v>43000</v>
      </c>
      <c r="M82" s="67"/>
      <c r="N82" s="184">
        <f t="shared" si="2"/>
        <v>0</v>
      </c>
      <c r="O82" s="68"/>
      <c r="P82" s="18"/>
      <c r="Q82" s="69">
        <f t="shared" si="6"/>
        <v>0</v>
      </c>
    </row>
    <row r="83" spans="1:17" s="19" customFormat="1" ht="18" customHeight="1" x14ac:dyDescent="0.45">
      <c r="A83" s="17"/>
      <c r="B83" s="140" t="s">
        <v>352</v>
      </c>
      <c r="C83" s="7" t="s">
        <v>42</v>
      </c>
      <c r="D83" s="16" t="s">
        <v>126</v>
      </c>
      <c r="E83" s="16" t="s">
        <v>127</v>
      </c>
      <c r="F83" s="208">
        <v>3225209554041</v>
      </c>
      <c r="G83" s="237">
        <v>4984013342769</v>
      </c>
      <c r="H83" s="228" t="s">
        <v>249</v>
      </c>
      <c r="I83" s="141" t="s">
        <v>130</v>
      </c>
      <c r="J83" s="209" t="s">
        <v>359</v>
      </c>
      <c r="K83" s="169" t="s">
        <v>308</v>
      </c>
      <c r="L83" s="210">
        <v>40000</v>
      </c>
      <c r="M83" s="62"/>
      <c r="N83" s="177">
        <f t="shared" si="2"/>
        <v>0</v>
      </c>
      <c r="O83" s="63"/>
      <c r="Q83" s="58">
        <f t="shared" si="6"/>
        <v>0</v>
      </c>
    </row>
    <row r="84" spans="1:17" s="19" customFormat="1" ht="18" customHeight="1" thickBot="1" x14ac:dyDescent="0.5">
      <c r="A84" s="17"/>
      <c r="B84" s="140" t="s">
        <v>352</v>
      </c>
      <c r="C84" s="3" t="s">
        <v>42</v>
      </c>
      <c r="D84" s="15" t="s">
        <v>126</v>
      </c>
      <c r="E84" s="15" t="s">
        <v>127</v>
      </c>
      <c r="F84" s="211">
        <v>3225209554001</v>
      </c>
      <c r="G84" s="238">
        <v>4984013342776</v>
      </c>
      <c r="H84" s="229" t="s">
        <v>293</v>
      </c>
      <c r="I84" s="143" t="s">
        <v>131</v>
      </c>
      <c r="J84" s="212" t="s">
        <v>358</v>
      </c>
      <c r="K84" s="165" t="s">
        <v>308</v>
      </c>
      <c r="L84" s="213">
        <v>40000</v>
      </c>
      <c r="M84" s="214"/>
      <c r="N84" s="215">
        <f t="shared" si="2"/>
        <v>0</v>
      </c>
      <c r="O84" s="87"/>
      <c r="Q84" s="53">
        <f t="shared" si="6"/>
        <v>0</v>
      </c>
    </row>
    <row r="85" spans="1:17" s="19" customFormat="1" ht="18" customHeight="1" x14ac:dyDescent="0.45">
      <c r="A85" s="17"/>
      <c r="B85" s="140" t="s">
        <v>352</v>
      </c>
      <c r="C85" s="7" t="s">
        <v>42</v>
      </c>
      <c r="D85" s="16" t="s">
        <v>126</v>
      </c>
      <c r="E85" s="16" t="s">
        <v>127</v>
      </c>
      <c r="F85" s="166">
        <v>3225209054666</v>
      </c>
      <c r="G85" s="166">
        <v>4984013342783</v>
      </c>
      <c r="H85" s="228" t="s">
        <v>353</v>
      </c>
      <c r="I85" s="209" t="s">
        <v>129</v>
      </c>
      <c r="J85" s="209" t="s">
        <v>360</v>
      </c>
      <c r="K85" s="169" t="s">
        <v>308</v>
      </c>
      <c r="L85" s="129">
        <v>30000</v>
      </c>
      <c r="M85" s="8"/>
      <c r="N85" s="90">
        <f t="shared" ref="N85:N177" si="10">+M85*L85</f>
        <v>0</v>
      </c>
      <c r="O85" s="56"/>
      <c r="P85" s="18"/>
      <c r="Q85" s="58">
        <f t="shared" si="6"/>
        <v>0</v>
      </c>
    </row>
    <row r="86" spans="1:17" s="19" customFormat="1" ht="18" customHeight="1" x14ac:dyDescent="0.45">
      <c r="A86" s="17"/>
      <c r="B86" s="140" t="s">
        <v>352</v>
      </c>
      <c r="C86" s="1" t="s">
        <v>42</v>
      </c>
      <c r="D86" s="14" t="s">
        <v>126</v>
      </c>
      <c r="E86" s="14" t="s">
        <v>127</v>
      </c>
      <c r="F86" s="159">
        <v>3225209055666</v>
      </c>
      <c r="G86" s="159">
        <v>4984013342790</v>
      </c>
      <c r="H86" s="230" t="s">
        <v>353</v>
      </c>
      <c r="I86" s="216" t="s">
        <v>129</v>
      </c>
      <c r="J86" s="216" t="s">
        <v>361</v>
      </c>
      <c r="K86" s="158" t="s">
        <v>309</v>
      </c>
      <c r="L86" s="127">
        <v>30000</v>
      </c>
      <c r="M86" s="2"/>
      <c r="N86" s="93">
        <f t="shared" si="10"/>
        <v>0</v>
      </c>
      <c r="O86" s="28"/>
      <c r="P86" s="18"/>
      <c r="Q86" s="51">
        <f t="shared" si="6"/>
        <v>0</v>
      </c>
    </row>
    <row r="87" spans="1:17" s="19" customFormat="1" ht="18" customHeight="1" thickBot="1" x14ac:dyDescent="0.5">
      <c r="A87" s="17"/>
      <c r="B87" s="140" t="s">
        <v>352</v>
      </c>
      <c r="C87" s="3" t="s">
        <v>42</v>
      </c>
      <c r="D87" s="15" t="s">
        <v>126</v>
      </c>
      <c r="E87" s="15" t="s">
        <v>127</v>
      </c>
      <c r="F87" s="162">
        <v>3225209056666</v>
      </c>
      <c r="G87" s="162">
        <v>4984013342806</v>
      </c>
      <c r="H87" s="231" t="s">
        <v>276</v>
      </c>
      <c r="I87" s="212" t="s">
        <v>129</v>
      </c>
      <c r="J87" s="212" t="s">
        <v>362</v>
      </c>
      <c r="K87" s="165" t="s">
        <v>310</v>
      </c>
      <c r="L87" s="128">
        <v>30000</v>
      </c>
      <c r="M87" s="6"/>
      <c r="N87" s="138">
        <f t="shared" si="10"/>
        <v>0</v>
      </c>
      <c r="O87" s="30"/>
      <c r="P87" s="18"/>
      <c r="Q87" s="53">
        <f t="shared" si="6"/>
        <v>0</v>
      </c>
    </row>
    <row r="88" spans="1:17" s="19" customFormat="1" ht="18" customHeight="1" x14ac:dyDescent="0.45">
      <c r="A88" s="17"/>
      <c r="B88" s="140" t="s">
        <v>352</v>
      </c>
      <c r="C88" s="7" t="s">
        <v>42</v>
      </c>
      <c r="D88" s="16" t="s">
        <v>126</v>
      </c>
      <c r="E88" s="16" t="s">
        <v>127</v>
      </c>
      <c r="F88" s="217">
        <v>3225209054041</v>
      </c>
      <c r="G88" s="217">
        <v>4984013342813</v>
      </c>
      <c r="H88" s="228" t="s">
        <v>248</v>
      </c>
      <c r="I88" s="141" t="s">
        <v>130</v>
      </c>
      <c r="J88" s="209" t="s">
        <v>365</v>
      </c>
      <c r="K88" s="169" t="s">
        <v>308</v>
      </c>
      <c r="L88" s="210">
        <v>27000</v>
      </c>
      <c r="M88" s="62"/>
      <c r="N88" s="177">
        <f t="shared" si="10"/>
        <v>0</v>
      </c>
      <c r="O88" s="63"/>
      <c r="Q88" s="58">
        <f t="shared" si="6"/>
        <v>0</v>
      </c>
    </row>
    <row r="89" spans="1:17" s="19" customFormat="1" ht="18" customHeight="1" x14ac:dyDescent="0.45">
      <c r="A89" s="17"/>
      <c r="B89" s="140" t="s">
        <v>352</v>
      </c>
      <c r="C89" s="1" t="s">
        <v>42</v>
      </c>
      <c r="D89" s="14" t="s">
        <v>126</v>
      </c>
      <c r="E89" s="14" t="s">
        <v>127</v>
      </c>
      <c r="F89" s="218">
        <v>3225209055041</v>
      </c>
      <c r="G89" s="218">
        <v>4984013342820</v>
      </c>
      <c r="H89" s="230" t="s">
        <v>277</v>
      </c>
      <c r="I89" s="142" t="s">
        <v>130</v>
      </c>
      <c r="J89" s="216" t="s">
        <v>364</v>
      </c>
      <c r="K89" s="158" t="s">
        <v>309</v>
      </c>
      <c r="L89" s="219">
        <v>27000</v>
      </c>
      <c r="M89" s="220"/>
      <c r="N89" s="221">
        <f t="shared" si="10"/>
        <v>0</v>
      </c>
      <c r="O89" s="222"/>
      <c r="Q89" s="51">
        <f t="shared" si="6"/>
        <v>0</v>
      </c>
    </row>
    <row r="90" spans="1:17" s="19" customFormat="1" ht="18" customHeight="1" x14ac:dyDescent="0.45">
      <c r="A90" s="17"/>
      <c r="B90" s="140" t="s">
        <v>352</v>
      </c>
      <c r="C90" s="1" t="s">
        <v>42</v>
      </c>
      <c r="D90" s="14" t="s">
        <v>126</v>
      </c>
      <c r="E90" s="14" t="s">
        <v>127</v>
      </c>
      <c r="F90" s="218">
        <v>3225209056041</v>
      </c>
      <c r="G90" s="218">
        <v>4984013342837</v>
      </c>
      <c r="H90" s="230" t="s">
        <v>277</v>
      </c>
      <c r="I90" s="142" t="s">
        <v>130</v>
      </c>
      <c r="J90" s="216" t="s">
        <v>367</v>
      </c>
      <c r="K90" s="158" t="s">
        <v>310</v>
      </c>
      <c r="L90" s="219">
        <v>27000</v>
      </c>
      <c r="M90" s="220"/>
      <c r="N90" s="221">
        <f t="shared" ref="N90:N92" si="11">+M90*L90</f>
        <v>0</v>
      </c>
      <c r="O90" s="222"/>
      <c r="Q90" s="51">
        <f t="shared" ref="Q90:Q92" si="12">L90*O90</f>
        <v>0</v>
      </c>
    </row>
    <row r="91" spans="1:17" s="19" customFormat="1" ht="18" customHeight="1" x14ac:dyDescent="0.45">
      <c r="A91" s="17"/>
      <c r="B91" s="140" t="s">
        <v>352</v>
      </c>
      <c r="C91" s="1" t="s">
        <v>42</v>
      </c>
      <c r="D91" s="14" t="s">
        <v>126</v>
      </c>
      <c r="E91" s="14" t="s">
        <v>127</v>
      </c>
      <c r="F91" s="218">
        <v>3225209054001</v>
      </c>
      <c r="G91" s="218">
        <v>4984013342844</v>
      </c>
      <c r="H91" s="230" t="s">
        <v>277</v>
      </c>
      <c r="I91" s="142" t="s">
        <v>132</v>
      </c>
      <c r="J91" s="216" t="s">
        <v>368</v>
      </c>
      <c r="K91" s="158" t="s">
        <v>308</v>
      </c>
      <c r="L91" s="219">
        <v>27000</v>
      </c>
      <c r="M91" s="220"/>
      <c r="N91" s="221">
        <f t="shared" si="11"/>
        <v>0</v>
      </c>
      <c r="O91" s="222"/>
      <c r="Q91" s="51">
        <f t="shared" si="12"/>
        <v>0</v>
      </c>
    </row>
    <row r="92" spans="1:17" s="19" customFormat="1" ht="18" customHeight="1" x14ac:dyDescent="0.45">
      <c r="A92" s="17"/>
      <c r="B92" s="140" t="s">
        <v>352</v>
      </c>
      <c r="C92" s="1" t="s">
        <v>42</v>
      </c>
      <c r="D92" s="14" t="s">
        <v>126</v>
      </c>
      <c r="E92" s="14" t="s">
        <v>127</v>
      </c>
      <c r="F92" s="218">
        <v>3225209055001</v>
      </c>
      <c r="G92" s="218">
        <v>4984013342851</v>
      </c>
      <c r="H92" s="230" t="s">
        <v>277</v>
      </c>
      <c r="I92" s="142" t="s">
        <v>132</v>
      </c>
      <c r="J92" s="216" t="s">
        <v>363</v>
      </c>
      <c r="K92" s="158" t="s">
        <v>309</v>
      </c>
      <c r="L92" s="219">
        <v>27000</v>
      </c>
      <c r="M92" s="220"/>
      <c r="N92" s="221">
        <f t="shared" si="11"/>
        <v>0</v>
      </c>
      <c r="O92" s="222"/>
      <c r="Q92" s="51">
        <f t="shared" si="12"/>
        <v>0</v>
      </c>
    </row>
    <row r="93" spans="1:17" s="19" customFormat="1" ht="18" customHeight="1" thickBot="1" x14ac:dyDescent="0.5">
      <c r="A93" s="17"/>
      <c r="B93" s="140" t="s">
        <v>352</v>
      </c>
      <c r="C93" s="3" t="s">
        <v>42</v>
      </c>
      <c r="D93" s="15" t="s">
        <v>126</v>
      </c>
      <c r="E93" s="15" t="s">
        <v>127</v>
      </c>
      <c r="F93" s="223">
        <v>3225209056001</v>
      </c>
      <c r="G93" s="223">
        <v>4984013342868</v>
      </c>
      <c r="H93" s="231" t="s">
        <v>277</v>
      </c>
      <c r="I93" s="143" t="s">
        <v>132</v>
      </c>
      <c r="J93" s="165" t="s">
        <v>366</v>
      </c>
      <c r="K93" s="165" t="s">
        <v>310</v>
      </c>
      <c r="L93" s="213">
        <v>27000</v>
      </c>
      <c r="M93" s="214"/>
      <c r="N93" s="215">
        <f t="shared" si="10"/>
        <v>0</v>
      </c>
      <c r="O93" s="87"/>
      <c r="Q93" s="53">
        <f t="shared" si="6"/>
        <v>0</v>
      </c>
    </row>
    <row r="94" spans="1:17" s="19" customFormat="1" ht="18" customHeight="1" x14ac:dyDescent="0.45">
      <c r="A94" s="17"/>
      <c r="B94" s="140" t="s">
        <v>352</v>
      </c>
      <c r="C94" s="7" t="s">
        <v>42</v>
      </c>
      <c r="D94" s="16" t="s">
        <v>126</v>
      </c>
      <c r="E94" s="16" t="s">
        <v>133</v>
      </c>
      <c r="F94" s="224">
        <v>3225124154801</v>
      </c>
      <c r="G94" s="217">
        <v>4984013342875</v>
      </c>
      <c r="H94" s="228" t="s">
        <v>245</v>
      </c>
      <c r="I94" s="141" t="s">
        <v>134</v>
      </c>
      <c r="J94" s="209" t="s">
        <v>370</v>
      </c>
      <c r="K94" s="169" t="s">
        <v>306</v>
      </c>
      <c r="L94" s="129">
        <v>23000</v>
      </c>
      <c r="M94" s="8"/>
      <c r="N94" s="90">
        <f t="shared" si="10"/>
        <v>0</v>
      </c>
      <c r="O94" s="56"/>
      <c r="P94" s="18"/>
      <c r="Q94" s="58">
        <f t="shared" si="6"/>
        <v>0</v>
      </c>
    </row>
    <row r="95" spans="1:17" s="33" customFormat="1" ht="18" customHeight="1" x14ac:dyDescent="0.45">
      <c r="A95" s="31"/>
      <c r="B95" s="140" t="s">
        <v>352</v>
      </c>
      <c r="C95" s="1" t="s">
        <v>42</v>
      </c>
      <c r="D95" s="14" t="s">
        <v>126</v>
      </c>
      <c r="E95" s="14" t="s">
        <v>133</v>
      </c>
      <c r="F95" s="218">
        <v>3225124155801</v>
      </c>
      <c r="G95" s="218">
        <v>4984013342882</v>
      </c>
      <c r="H95" s="230" t="s">
        <v>278</v>
      </c>
      <c r="I95" s="142" t="s">
        <v>134</v>
      </c>
      <c r="J95" s="216" t="s">
        <v>372</v>
      </c>
      <c r="K95" s="158" t="s">
        <v>307</v>
      </c>
      <c r="L95" s="127">
        <v>23000</v>
      </c>
      <c r="M95" s="2"/>
      <c r="N95" s="93">
        <f t="shared" si="10"/>
        <v>0</v>
      </c>
      <c r="O95" s="28"/>
      <c r="P95" s="18"/>
      <c r="Q95" s="51">
        <f t="shared" si="6"/>
        <v>0</v>
      </c>
    </row>
    <row r="96" spans="1:17" s="33" customFormat="1" ht="18" customHeight="1" x14ac:dyDescent="0.45">
      <c r="A96" s="31"/>
      <c r="B96" s="140" t="s">
        <v>352</v>
      </c>
      <c r="C96" s="1" t="s">
        <v>42</v>
      </c>
      <c r="D96" s="14" t="s">
        <v>126</v>
      </c>
      <c r="E96" s="14" t="s">
        <v>133</v>
      </c>
      <c r="F96" s="218">
        <v>3225124154744</v>
      </c>
      <c r="G96" s="218">
        <v>4984013342899</v>
      </c>
      <c r="H96" s="230" t="s">
        <v>278</v>
      </c>
      <c r="I96" s="142" t="s">
        <v>135</v>
      </c>
      <c r="J96" s="216" t="s">
        <v>369</v>
      </c>
      <c r="K96" s="158" t="s">
        <v>306</v>
      </c>
      <c r="L96" s="127">
        <v>23000</v>
      </c>
      <c r="M96" s="2"/>
      <c r="N96" s="93">
        <f t="shared" si="10"/>
        <v>0</v>
      </c>
      <c r="O96" s="28"/>
      <c r="P96" s="18"/>
      <c r="Q96" s="51">
        <f t="shared" si="6"/>
        <v>0</v>
      </c>
    </row>
    <row r="97" spans="1:17" s="19" customFormat="1" ht="18" customHeight="1" x14ac:dyDescent="0.45">
      <c r="A97" s="17"/>
      <c r="B97" s="140" t="s">
        <v>352</v>
      </c>
      <c r="C97" s="1" t="s">
        <v>42</v>
      </c>
      <c r="D97" s="14" t="s">
        <v>126</v>
      </c>
      <c r="E97" s="14" t="s">
        <v>133</v>
      </c>
      <c r="F97" s="218">
        <v>3225124155744</v>
      </c>
      <c r="G97" s="218">
        <v>4984013342905</v>
      </c>
      <c r="H97" s="230" t="s">
        <v>278</v>
      </c>
      <c r="I97" s="142" t="s">
        <v>135</v>
      </c>
      <c r="J97" s="216" t="s">
        <v>371</v>
      </c>
      <c r="K97" s="158" t="s">
        <v>307</v>
      </c>
      <c r="L97" s="127">
        <v>23000</v>
      </c>
      <c r="M97" s="2"/>
      <c r="N97" s="93">
        <f t="shared" si="10"/>
        <v>0</v>
      </c>
      <c r="O97" s="28"/>
      <c r="P97" s="18"/>
      <c r="Q97" s="51">
        <f t="shared" si="6"/>
        <v>0</v>
      </c>
    </row>
    <row r="98" spans="1:17" s="19" customFormat="1" ht="18" customHeight="1" x14ac:dyDescent="0.45">
      <c r="A98" s="17"/>
      <c r="B98" s="140" t="s">
        <v>352</v>
      </c>
      <c r="C98" s="1" t="s">
        <v>42</v>
      </c>
      <c r="D98" s="14" t="s">
        <v>126</v>
      </c>
      <c r="E98" s="14" t="s">
        <v>133</v>
      </c>
      <c r="F98" s="218">
        <v>3225124154515</v>
      </c>
      <c r="G98" s="218">
        <v>4984013342912</v>
      </c>
      <c r="H98" s="230" t="s">
        <v>278</v>
      </c>
      <c r="I98" s="142" t="s">
        <v>136</v>
      </c>
      <c r="J98" s="216" t="s">
        <v>369</v>
      </c>
      <c r="K98" s="158" t="s">
        <v>306</v>
      </c>
      <c r="L98" s="127">
        <v>23000</v>
      </c>
      <c r="M98" s="2"/>
      <c r="N98" s="93">
        <f t="shared" si="10"/>
        <v>0</v>
      </c>
      <c r="O98" s="28"/>
      <c r="P98" s="18"/>
      <c r="Q98" s="51">
        <f t="shared" si="6"/>
        <v>0</v>
      </c>
    </row>
    <row r="99" spans="1:17" s="19" customFormat="1" ht="18" customHeight="1" x14ac:dyDescent="0.45">
      <c r="A99" s="17"/>
      <c r="B99" s="140" t="s">
        <v>352</v>
      </c>
      <c r="C99" s="1" t="s">
        <v>42</v>
      </c>
      <c r="D99" s="14" t="s">
        <v>126</v>
      </c>
      <c r="E99" s="14" t="s">
        <v>133</v>
      </c>
      <c r="F99" s="218">
        <v>3225124155515</v>
      </c>
      <c r="G99" s="218">
        <v>4984013342929</v>
      </c>
      <c r="H99" s="230" t="s">
        <v>278</v>
      </c>
      <c r="I99" s="142" t="s">
        <v>136</v>
      </c>
      <c r="J99" s="216" t="s">
        <v>371</v>
      </c>
      <c r="K99" s="158" t="s">
        <v>307</v>
      </c>
      <c r="L99" s="127">
        <v>23000</v>
      </c>
      <c r="M99" s="2"/>
      <c r="N99" s="93">
        <f t="shared" si="10"/>
        <v>0</v>
      </c>
      <c r="O99" s="28"/>
      <c r="P99" s="18"/>
      <c r="Q99" s="51">
        <f t="shared" si="6"/>
        <v>0</v>
      </c>
    </row>
    <row r="100" spans="1:17" s="19" customFormat="1" ht="18" customHeight="1" x14ac:dyDescent="0.45">
      <c r="A100" s="17"/>
      <c r="B100" s="31" t="s">
        <v>9</v>
      </c>
      <c r="C100" s="1" t="s">
        <v>42</v>
      </c>
      <c r="D100" s="14" t="s">
        <v>126</v>
      </c>
      <c r="E100" s="14" t="s">
        <v>133</v>
      </c>
      <c r="F100" s="218">
        <v>3225124154626</v>
      </c>
      <c r="G100" s="218">
        <v>4984013342936</v>
      </c>
      <c r="H100" s="230" t="s">
        <v>278</v>
      </c>
      <c r="I100" s="142" t="s">
        <v>137</v>
      </c>
      <c r="J100" s="216" t="s">
        <v>373</v>
      </c>
      <c r="K100" s="158" t="s">
        <v>306</v>
      </c>
      <c r="L100" s="127">
        <v>23000</v>
      </c>
      <c r="M100" s="2"/>
      <c r="N100" s="93">
        <f t="shared" si="10"/>
        <v>0</v>
      </c>
      <c r="O100" s="28"/>
      <c r="P100" s="18"/>
      <c r="Q100" s="51">
        <f t="shared" si="6"/>
        <v>0</v>
      </c>
    </row>
    <row r="101" spans="1:17" s="19" customFormat="1" ht="18" customHeight="1" thickBot="1" x14ac:dyDescent="0.5">
      <c r="A101" s="17"/>
      <c r="B101" s="31" t="s">
        <v>9</v>
      </c>
      <c r="C101" s="3" t="s">
        <v>42</v>
      </c>
      <c r="D101" s="15" t="s">
        <v>126</v>
      </c>
      <c r="E101" s="15" t="s">
        <v>133</v>
      </c>
      <c r="F101" s="223">
        <v>3225124155626</v>
      </c>
      <c r="G101" s="223">
        <v>4984013342943</v>
      </c>
      <c r="H101" s="231" t="s">
        <v>278</v>
      </c>
      <c r="I101" s="143" t="s">
        <v>137</v>
      </c>
      <c r="J101" s="212" t="s">
        <v>371</v>
      </c>
      <c r="K101" s="165" t="s">
        <v>307</v>
      </c>
      <c r="L101" s="128">
        <v>23000</v>
      </c>
      <c r="M101" s="6"/>
      <c r="N101" s="138">
        <f t="shared" si="10"/>
        <v>0</v>
      </c>
      <c r="O101" s="30"/>
      <c r="P101" s="29"/>
      <c r="Q101" s="53">
        <f t="shared" si="6"/>
        <v>0</v>
      </c>
    </row>
    <row r="102" spans="1:17" s="19" customFormat="1" ht="18" customHeight="1" x14ac:dyDescent="0.45">
      <c r="A102" s="17"/>
      <c r="B102" s="140" t="s">
        <v>352</v>
      </c>
      <c r="C102" s="7" t="s">
        <v>42</v>
      </c>
      <c r="D102" s="16" t="s">
        <v>126</v>
      </c>
      <c r="E102" s="16" t="s">
        <v>133</v>
      </c>
      <c r="F102" s="166">
        <v>3225123154726</v>
      </c>
      <c r="G102" s="166">
        <v>4984013342950</v>
      </c>
      <c r="H102" s="141" t="s">
        <v>246</v>
      </c>
      <c r="I102" s="141" t="s">
        <v>138</v>
      </c>
      <c r="J102" s="169" t="s">
        <v>375</v>
      </c>
      <c r="K102" s="169" t="s">
        <v>304</v>
      </c>
      <c r="L102" s="129">
        <v>25000</v>
      </c>
      <c r="M102" s="8"/>
      <c r="N102" s="90">
        <f t="shared" si="10"/>
        <v>0</v>
      </c>
      <c r="O102" s="56"/>
      <c r="P102" s="18"/>
      <c r="Q102" s="58">
        <f t="shared" si="6"/>
        <v>0</v>
      </c>
    </row>
    <row r="103" spans="1:17" s="19" customFormat="1" ht="18" customHeight="1" x14ac:dyDescent="0.45">
      <c r="A103" s="17"/>
      <c r="B103" s="140" t="s">
        <v>352</v>
      </c>
      <c r="C103" s="1" t="s">
        <v>42</v>
      </c>
      <c r="D103" s="14" t="s">
        <v>126</v>
      </c>
      <c r="E103" s="14" t="s">
        <v>133</v>
      </c>
      <c r="F103" s="159">
        <v>3225123155726</v>
      </c>
      <c r="G103" s="159">
        <v>4984013342967</v>
      </c>
      <c r="H103" s="232" t="s">
        <v>280</v>
      </c>
      <c r="I103" s="142" t="s">
        <v>138</v>
      </c>
      <c r="J103" s="158" t="s">
        <v>377</v>
      </c>
      <c r="K103" s="158" t="s">
        <v>305</v>
      </c>
      <c r="L103" s="127">
        <v>25000</v>
      </c>
      <c r="M103" s="2"/>
      <c r="N103" s="93">
        <f t="shared" si="10"/>
        <v>0</v>
      </c>
      <c r="O103" s="28"/>
      <c r="P103" s="18"/>
      <c r="Q103" s="51">
        <f t="shared" si="6"/>
        <v>0</v>
      </c>
    </row>
    <row r="104" spans="1:17" s="19" customFormat="1" ht="18" customHeight="1" x14ac:dyDescent="0.45">
      <c r="A104" s="17"/>
      <c r="B104" s="140" t="s">
        <v>352</v>
      </c>
      <c r="C104" s="1" t="s">
        <v>42</v>
      </c>
      <c r="D104" s="14" t="s">
        <v>126</v>
      </c>
      <c r="E104" s="14" t="s">
        <v>133</v>
      </c>
      <c r="F104" s="159">
        <v>3225123154604</v>
      </c>
      <c r="G104" s="159">
        <v>4984013342974</v>
      </c>
      <c r="H104" s="142" t="s">
        <v>279</v>
      </c>
      <c r="I104" s="142" t="s">
        <v>139</v>
      </c>
      <c r="J104" s="158" t="s">
        <v>374</v>
      </c>
      <c r="K104" s="158" t="s">
        <v>304</v>
      </c>
      <c r="L104" s="127">
        <v>25000</v>
      </c>
      <c r="M104" s="2"/>
      <c r="N104" s="93">
        <f>+M104*L104</f>
        <v>0</v>
      </c>
      <c r="O104" s="28"/>
      <c r="P104" s="18"/>
      <c r="Q104" s="51">
        <f>L104*O104</f>
        <v>0</v>
      </c>
    </row>
    <row r="105" spans="1:17" s="19" customFormat="1" ht="18" customHeight="1" x14ac:dyDescent="0.45">
      <c r="A105" s="17"/>
      <c r="B105" s="140" t="s">
        <v>352</v>
      </c>
      <c r="C105" s="1" t="s">
        <v>42</v>
      </c>
      <c r="D105" s="14" t="s">
        <v>126</v>
      </c>
      <c r="E105" s="14" t="s">
        <v>133</v>
      </c>
      <c r="F105" s="159">
        <v>3225123155604</v>
      </c>
      <c r="G105" s="159">
        <v>4984013342981</v>
      </c>
      <c r="H105" s="142" t="s">
        <v>279</v>
      </c>
      <c r="I105" s="142" t="s">
        <v>139</v>
      </c>
      <c r="J105" s="158" t="s">
        <v>376</v>
      </c>
      <c r="K105" s="158" t="s">
        <v>305</v>
      </c>
      <c r="L105" s="127">
        <v>25000</v>
      </c>
      <c r="M105" s="2"/>
      <c r="N105" s="93">
        <f>+M105*L105</f>
        <v>0</v>
      </c>
      <c r="O105" s="28"/>
      <c r="P105" s="18"/>
      <c r="Q105" s="51">
        <f>L105*O105</f>
        <v>0</v>
      </c>
    </row>
    <row r="106" spans="1:17" s="19" customFormat="1" ht="18" customHeight="1" x14ac:dyDescent="0.45">
      <c r="A106" s="17"/>
      <c r="B106" s="140" t="s">
        <v>352</v>
      </c>
      <c r="C106" s="1" t="s">
        <v>42</v>
      </c>
      <c r="D106" s="14" t="s">
        <v>126</v>
      </c>
      <c r="E106" s="14" t="s">
        <v>133</v>
      </c>
      <c r="F106" s="159">
        <v>3225123154292</v>
      </c>
      <c r="G106" s="159">
        <v>4984013342998</v>
      </c>
      <c r="H106" s="142" t="s">
        <v>279</v>
      </c>
      <c r="I106" s="142" t="s">
        <v>140</v>
      </c>
      <c r="J106" s="158" t="s">
        <v>378</v>
      </c>
      <c r="K106" s="158" t="s">
        <v>304</v>
      </c>
      <c r="L106" s="127">
        <v>25000</v>
      </c>
      <c r="M106" s="2"/>
      <c r="N106" s="93">
        <f>+M106*L106</f>
        <v>0</v>
      </c>
      <c r="O106" s="28"/>
      <c r="P106" s="18"/>
      <c r="Q106" s="51">
        <f>L106*O106</f>
        <v>0</v>
      </c>
    </row>
    <row r="107" spans="1:17" s="19" customFormat="1" ht="18" customHeight="1" thickBot="1" x14ac:dyDescent="0.5">
      <c r="A107" s="17"/>
      <c r="B107" s="140" t="s">
        <v>352</v>
      </c>
      <c r="C107" s="3" t="s">
        <v>42</v>
      </c>
      <c r="D107" s="15" t="s">
        <v>126</v>
      </c>
      <c r="E107" s="15" t="s">
        <v>133</v>
      </c>
      <c r="F107" s="162">
        <v>3225123155292</v>
      </c>
      <c r="G107" s="162">
        <v>4984013343001</v>
      </c>
      <c r="H107" s="143" t="s">
        <v>279</v>
      </c>
      <c r="I107" s="143" t="s">
        <v>140</v>
      </c>
      <c r="J107" s="165" t="s">
        <v>376</v>
      </c>
      <c r="K107" s="165" t="s">
        <v>305</v>
      </c>
      <c r="L107" s="128">
        <v>25000</v>
      </c>
      <c r="M107" s="6"/>
      <c r="N107" s="138">
        <f t="shared" ref="N107:N109" si="13">+M107*L107</f>
        <v>0</v>
      </c>
      <c r="O107" s="30"/>
      <c r="P107" s="18"/>
      <c r="Q107" s="57">
        <f t="shared" ref="Q107:Q109" si="14">L107*O107</f>
        <v>0</v>
      </c>
    </row>
    <row r="108" spans="1:17" s="19" customFormat="1" ht="18" customHeight="1" x14ac:dyDescent="0.45">
      <c r="A108" s="17"/>
      <c r="B108" s="140" t="s">
        <v>352</v>
      </c>
      <c r="C108" s="7" t="s">
        <v>42</v>
      </c>
      <c r="D108" s="16" t="s">
        <v>126</v>
      </c>
      <c r="E108" s="16" t="s">
        <v>133</v>
      </c>
      <c r="F108" s="217">
        <v>3225119054071</v>
      </c>
      <c r="G108" s="217">
        <v>4984013343018</v>
      </c>
      <c r="H108" s="141" t="s">
        <v>141</v>
      </c>
      <c r="I108" s="141" t="s">
        <v>144</v>
      </c>
      <c r="J108" s="169" t="s">
        <v>142</v>
      </c>
      <c r="K108" s="169" t="s">
        <v>302</v>
      </c>
      <c r="L108" s="129">
        <v>19000</v>
      </c>
      <c r="M108" s="8"/>
      <c r="N108" s="90">
        <f t="shared" si="13"/>
        <v>0</v>
      </c>
      <c r="O108" s="56"/>
      <c r="Q108" s="71">
        <f t="shared" si="14"/>
        <v>0</v>
      </c>
    </row>
    <row r="109" spans="1:17" s="33" customFormat="1" ht="18" customHeight="1" x14ac:dyDescent="0.45">
      <c r="A109" s="31"/>
      <c r="B109" s="140" t="s">
        <v>352</v>
      </c>
      <c r="C109" s="1" t="s">
        <v>42</v>
      </c>
      <c r="D109" s="14" t="s">
        <v>126</v>
      </c>
      <c r="E109" s="14" t="s">
        <v>133</v>
      </c>
      <c r="F109" s="218">
        <v>3225119055071</v>
      </c>
      <c r="G109" s="218">
        <v>4984013343025</v>
      </c>
      <c r="H109" s="142" t="s">
        <v>281</v>
      </c>
      <c r="I109" s="142" t="s">
        <v>144</v>
      </c>
      <c r="J109" s="158" t="s">
        <v>143</v>
      </c>
      <c r="K109" s="158" t="s">
        <v>303</v>
      </c>
      <c r="L109" s="127">
        <v>19000</v>
      </c>
      <c r="M109" s="32"/>
      <c r="N109" s="92">
        <f t="shared" si="13"/>
        <v>0</v>
      </c>
      <c r="O109" s="35"/>
      <c r="Q109" s="72">
        <f t="shared" si="14"/>
        <v>0</v>
      </c>
    </row>
    <row r="110" spans="1:17" s="19" customFormat="1" ht="18" customHeight="1" x14ac:dyDescent="0.45">
      <c r="A110" s="17"/>
      <c r="B110" s="140" t="s">
        <v>352</v>
      </c>
      <c r="C110" s="1" t="s">
        <v>42</v>
      </c>
      <c r="D110" s="14" t="s">
        <v>126</v>
      </c>
      <c r="E110" s="14" t="s">
        <v>133</v>
      </c>
      <c r="F110" s="218">
        <v>3225119054721</v>
      </c>
      <c r="G110" s="218">
        <v>4984013343032</v>
      </c>
      <c r="H110" s="142" t="s">
        <v>281</v>
      </c>
      <c r="I110" s="142" t="s">
        <v>145</v>
      </c>
      <c r="J110" s="158" t="s">
        <v>142</v>
      </c>
      <c r="K110" s="158" t="s">
        <v>302</v>
      </c>
      <c r="L110" s="127">
        <v>19000</v>
      </c>
      <c r="M110" s="2"/>
      <c r="N110" s="93">
        <f t="shared" si="10"/>
        <v>0</v>
      </c>
      <c r="O110" s="28"/>
      <c r="Q110" s="72">
        <f t="shared" si="6"/>
        <v>0</v>
      </c>
    </row>
    <row r="111" spans="1:17" s="19" customFormat="1" ht="18" customHeight="1" x14ac:dyDescent="0.45">
      <c r="A111" s="17"/>
      <c r="B111" s="140" t="s">
        <v>352</v>
      </c>
      <c r="C111" s="1" t="s">
        <v>42</v>
      </c>
      <c r="D111" s="14" t="s">
        <v>126</v>
      </c>
      <c r="E111" s="14" t="s">
        <v>133</v>
      </c>
      <c r="F111" s="218">
        <v>3225119055721</v>
      </c>
      <c r="G111" s="218">
        <v>4984013343049</v>
      </c>
      <c r="H111" s="142" t="s">
        <v>281</v>
      </c>
      <c r="I111" s="142" t="s">
        <v>145</v>
      </c>
      <c r="J111" s="158" t="s">
        <v>143</v>
      </c>
      <c r="K111" s="158" t="s">
        <v>303</v>
      </c>
      <c r="L111" s="127">
        <v>19000</v>
      </c>
      <c r="M111" s="2"/>
      <c r="N111" s="93">
        <f t="shared" si="10"/>
        <v>0</v>
      </c>
      <c r="O111" s="28"/>
      <c r="Q111" s="72">
        <f t="shared" si="6"/>
        <v>0</v>
      </c>
    </row>
    <row r="112" spans="1:17" s="33" customFormat="1" ht="18" customHeight="1" x14ac:dyDescent="0.45">
      <c r="A112" s="31"/>
      <c r="B112" s="140" t="s">
        <v>352</v>
      </c>
      <c r="C112" s="1" t="s">
        <v>42</v>
      </c>
      <c r="D112" s="14" t="s">
        <v>126</v>
      </c>
      <c r="E112" s="14" t="s">
        <v>133</v>
      </c>
      <c r="F112" s="218">
        <v>3225119054350</v>
      </c>
      <c r="G112" s="218">
        <v>4984013343056</v>
      </c>
      <c r="H112" s="142" t="s">
        <v>281</v>
      </c>
      <c r="I112" s="142" t="s">
        <v>146</v>
      </c>
      <c r="J112" s="158" t="s">
        <v>142</v>
      </c>
      <c r="K112" s="158" t="s">
        <v>302</v>
      </c>
      <c r="L112" s="127">
        <v>19000</v>
      </c>
      <c r="M112" s="32"/>
      <c r="N112" s="92">
        <f t="shared" ref="N112" si="15">+M112*L112</f>
        <v>0</v>
      </c>
      <c r="O112" s="35"/>
      <c r="Q112" s="72">
        <f t="shared" ref="Q112" si="16">L112*O112</f>
        <v>0</v>
      </c>
    </row>
    <row r="113" spans="1:17" s="19" customFormat="1" ht="18" customHeight="1" x14ac:dyDescent="0.45">
      <c r="A113" s="17"/>
      <c r="B113" s="140" t="s">
        <v>352</v>
      </c>
      <c r="C113" s="1" t="s">
        <v>42</v>
      </c>
      <c r="D113" s="14" t="s">
        <v>126</v>
      </c>
      <c r="E113" s="14" t="s">
        <v>133</v>
      </c>
      <c r="F113" s="218">
        <v>3225119055350</v>
      </c>
      <c r="G113" s="218">
        <v>4984013343063</v>
      </c>
      <c r="H113" s="142" t="s">
        <v>281</v>
      </c>
      <c r="I113" s="142" t="s">
        <v>146</v>
      </c>
      <c r="J113" s="158" t="s">
        <v>143</v>
      </c>
      <c r="K113" s="158" t="s">
        <v>303</v>
      </c>
      <c r="L113" s="127">
        <v>19000</v>
      </c>
      <c r="M113" s="2"/>
      <c r="N113" s="93">
        <f t="shared" si="10"/>
        <v>0</v>
      </c>
      <c r="O113" s="28"/>
      <c r="Q113" s="72">
        <f t="shared" si="6"/>
        <v>0</v>
      </c>
    </row>
    <row r="114" spans="1:17" s="19" customFormat="1" ht="18" customHeight="1" x14ac:dyDescent="0.45">
      <c r="A114" s="17"/>
      <c r="B114" s="31" t="s">
        <v>9</v>
      </c>
      <c r="C114" s="1" t="s">
        <v>42</v>
      </c>
      <c r="D114" s="14" t="s">
        <v>126</v>
      </c>
      <c r="E114" s="14" t="s">
        <v>133</v>
      </c>
      <c r="F114" s="218">
        <v>3225119054808</v>
      </c>
      <c r="G114" s="218">
        <v>4984013343070</v>
      </c>
      <c r="H114" s="142" t="s">
        <v>281</v>
      </c>
      <c r="I114" s="142" t="s">
        <v>147</v>
      </c>
      <c r="J114" s="158" t="s">
        <v>142</v>
      </c>
      <c r="K114" s="158" t="s">
        <v>302</v>
      </c>
      <c r="L114" s="127">
        <v>19000</v>
      </c>
      <c r="M114" s="2"/>
      <c r="N114" s="93">
        <f t="shared" si="10"/>
        <v>0</v>
      </c>
      <c r="O114" s="28"/>
      <c r="Q114" s="72">
        <f t="shared" si="6"/>
        <v>0</v>
      </c>
    </row>
    <row r="115" spans="1:17" s="19" customFormat="1" ht="18" customHeight="1" thickBot="1" x14ac:dyDescent="0.5">
      <c r="A115" s="17"/>
      <c r="B115" s="31" t="s">
        <v>9</v>
      </c>
      <c r="C115" s="3" t="s">
        <v>42</v>
      </c>
      <c r="D115" s="15" t="s">
        <v>126</v>
      </c>
      <c r="E115" s="15" t="s">
        <v>133</v>
      </c>
      <c r="F115" s="223">
        <v>3225119055808</v>
      </c>
      <c r="G115" s="223">
        <v>4984013343087</v>
      </c>
      <c r="H115" s="143" t="s">
        <v>281</v>
      </c>
      <c r="I115" s="143" t="s">
        <v>147</v>
      </c>
      <c r="J115" s="165" t="s">
        <v>143</v>
      </c>
      <c r="K115" s="165" t="s">
        <v>303</v>
      </c>
      <c r="L115" s="128">
        <v>19000</v>
      </c>
      <c r="M115" s="6"/>
      <c r="N115" s="138">
        <f t="shared" si="10"/>
        <v>0</v>
      </c>
      <c r="O115" s="30"/>
      <c r="Q115" s="61">
        <f t="shared" si="6"/>
        <v>0</v>
      </c>
    </row>
    <row r="116" spans="1:17" s="19" customFormat="1" ht="18" customHeight="1" x14ac:dyDescent="0.45">
      <c r="A116" s="17"/>
      <c r="B116" s="140" t="s">
        <v>352</v>
      </c>
      <c r="C116" s="7" t="s">
        <v>42</v>
      </c>
      <c r="D116" s="16" t="s">
        <v>126</v>
      </c>
      <c r="E116" s="16" t="s">
        <v>148</v>
      </c>
      <c r="F116" s="166">
        <v>3225208153071</v>
      </c>
      <c r="G116" s="166">
        <v>4984013343094</v>
      </c>
      <c r="H116" s="233" t="s">
        <v>247</v>
      </c>
      <c r="I116" s="169" t="s">
        <v>7</v>
      </c>
      <c r="J116" s="169" t="s">
        <v>379</v>
      </c>
      <c r="K116" s="169" t="s">
        <v>295</v>
      </c>
      <c r="L116" s="129">
        <v>22000</v>
      </c>
      <c r="M116" s="8"/>
      <c r="N116" s="90">
        <f t="shared" ref="N116:N121" si="17">+M116*L116</f>
        <v>0</v>
      </c>
      <c r="O116" s="56"/>
      <c r="Q116" s="58">
        <f t="shared" ref="Q116:Q121" si="18">L116*O116</f>
        <v>0</v>
      </c>
    </row>
    <row r="117" spans="1:17" s="19" customFormat="1" ht="18" customHeight="1" thickBot="1" x14ac:dyDescent="0.5">
      <c r="A117" s="17"/>
      <c r="B117" s="140" t="s">
        <v>352</v>
      </c>
      <c r="C117" s="3" t="s">
        <v>42</v>
      </c>
      <c r="D117" s="15" t="s">
        <v>126</v>
      </c>
      <c r="E117" s="15" t="s">
        <v>148</v>
      </c>
      <c r="F117" s="162">
        <v>3225208153556</v>
      </c>
      <c r="G117" s="162">
        <v>4984013343100</v>
      </c>
      <c r="H117" s="234" t="s">
        <v>282</v>
      </c>
      <c r="I117" s="165" t="s">
        <v>149</v>
      </c>
      <c r="J117" s="165" t="s">
        <v>379</v>
      </c>
      <c r="K117" s="165" t="s">
        <v>295</v>
      </c>
      <c r="L117" s="128">
        <v>22000</v>
      </c>
      <c r="M117" s="6"/>
      <c r="N117" s="138">
        <f t="shared" si="17"/>
        <v>0</v>
      </c>
      <c r="O117" s="30"/>
      <c r="Q117" s="53">
        <f t="shared" si="18"/>
        <v>0</v>
      </c>
    </row>
    <row r="118" spans="1:17" s="19" customFormat="1" ht="18" customHeight="1" x14ac:dyDescent="0.45">
      <c r="A118" s="17"/>
      <c r="B118" s="140" t="s">
        <v>352</v>
      </c>
      <c r="C118" s="7" t="s">
        <v>42</v>
      </c>
      <c r="D118" s="16" t="s">
        <v>126</v>
      </c>
      <c r="E118" s="16" t="s">
        <v>152</v>
      </c>
      <c r="F118" s="217">
        <v>3225204252556</v>
      </c>
      <c r="G118" s="217">
        <v>4984013343117</v>
      </c>
      <c r="H118" s="228" t="s">
        <v>150</v>
      </c>
      <c r="I118" s="169" t="s">
        <v>149</v>
      </c>
      <c r="J118" s="209" t="s">
        <v>150</v>
      </c>
      <c r="K118" s="169" t="s">
        <v>296</v>
      </c>
      <c r="L118" s="210">
        <v>12000</v>
      </c>
      <c r="M118" s="62"/>
      <c r="N118" s="177">
        <f t="shared" si="17"/>
        <v>0</v>
      </c>
      <c r="O118" s="63"/>
      <c r="Q118" s="58">
        <f t="shared" si="18"/>
        <v>0</v>
      </c>
    </row>
    <row r="119" spans="1:17" s="19" customFormat="1" ht="18" customHeight="1" x14ac:dyDescent="0.45">
      <c r="A119" s="17"/>
      <c r="B119" s="140" t="s">
        <v>352</v>
      </c>
      <c r="C119" s="1" t="s">
        <v>42</v>
      </c>
      <c r="D119" s="14" t="s">
        <v>126</v>
      </c>
      <c r="E119" s="14" t="s">
        <v>152</v>
      </c>
      <c r="F119" s="218">
        <v>3225204252534</v>
      </c>
      <c r="G119" s="218">
        <v>4984013343124</v>
      </c>
      <c r="H119" s="230" t="s">
        <v>283</v>
      </c>
      <c r="I119" s="158" t="s">
        <v>151</v>
      </c>
      <c r="J119" s="216" t="s">
        <v>283</v>
      </c>
      <c r="K119" s="158" t="s">
        <v>296</v>
      </c>
      <c r="L119" s="219">
        <v>12000</v>
      </c>
      <c r="M119" s="220"/>
      <c r="N119" s="221">
        <f t="shared" si="17"/>
        <v>0</v>
      </c>
      <c r="O119" s="222"/>
      <c r="Q119" s="51">
        <f t="shared" si="18"/>
        <v>0</v>
      </c>
    </row>
    <row r="120" spans="1:17" s="19" customFormat="1" ht="18" customHeight="1" thickBot="1" x14ac:dyDescent="0.5">
      <c r="A120" s="17"/>
      <c r="B120" s="140" t="s">
        <v>352</v>
      </c>
      <c r="C120" s="3" t="s">
        <v>42</v>
      </c>
      <c r="D120" s="15" t="s">
        <v>126</v>
      </c>
      <c r="E120" s="15" t="s">
        <v>152</v>
      </c>
      <c r="F120" s="223">
        <v>3225204252071</v>
      </c>
      <c r="G120" s="223">
        <v>4984013343131</v>
      </c>
      <c r="H120" s="143" t="s">
        <v>283</v>
      </c>
      <c r="I120" s="165" t="s">
        <v>116</v>
      </c>
      <c r="J120" s="212" t="s">
        <v>283</v>
      </c>
      <c r="K120" s="165" t="s">
        <v>296</v>
      </c>
      <c r="L120" s="213">
        <v>12000</v>
      </c>
      <c r="M120" s="214"/>
      <c r="N120" s="215">
        <f t="shared" si="17"/>
        <v>0</v>
      </c>
      <c r="O120" s="87"/>
      <c r="Q120" s="53">
        <f t="shared" si="18"/>
        <v>0</v>
      </c>
    </row>
    <row r="121" spans="1:17" s="33" customFormat="1" ht="18" customHeight="1" x14ac:dyDescent="0.45">
      <c r="A121" s="31"/>
      <c r="B121" s="140" t="s">
        <v>352</v>
      </c>
      <c r="C121" s="7" t="s">
        <v>42</v>
      </c>
      <c r="D121" s="16" t="s">
        <v>126</v>
      </c>
      <c r="E121" s="16" t="s">
        <v>155</v>
      </c>
      <c r="F121" s="217">
        <v>3225045153001</v>
      </c>
      <c r="G121" s="217">
        <v>4984013343148</v>
      </c>
      <c r="H121" s="228" t="s">
        <v>153</v>
      </c>
      <c r="I121" s="141" t="s">
        <v>132</v>
      </c>
      <c r="J121" s="209" t="s">
        <v>381</v>
      </c>
      <c r="K121" s="169" t="s">
        <v>297</v>
      </c>
      <c r="L121" s="129">
        <v>9500</v>
      </c>
      <c r="M121" s="34"/>
      <c r="N121" s="201">
        <f t="shared" si="17"/>
        <v>0</v>
      </c>
      <c r="O121" s="74"/>
      <c r="Q121" s="58">
        <f t="shared" si="18"/>
        <v>0</v>
      </c>
    </row>
    <row r="122" spans="1:17" s="19" customFormat="1" ht="18" customHeight="1" x14ac:dyDescent="0.45">
      <c r="A122" s="17"/>
      <c r="B122" s="140" t="s">
        <v>352</v>
      </c>
      <c r="C122" s="1" t="s">
        <v>42</v>
      </c>
      <c r="D122" s="14" t="s">
        <v>126</v>
      </c>
      <c r="E122" s="14" t="s">
        <v>155</v>
      </c>
      <c r="F122" s="218">
        <v>3225045154001</v>
      </c>
      <c r="G122" s="218">
        <v>4984013343155</v>
      </c>
      <c r="H122" s="230" t="s">
        <v>284</v>
      </c>
      <c r="I122" s="142" t="s">
        <v>132</v>
      </c>
      <c r="J122" s="216" t="s">
        <v>383</v>
      </c>
      <c r="K122" s="25" t="s">
        <v>298</v>
      </c>
      <c r="L122" s="127">
        <v>9500</v>
      </c>
      <c r="M122" s="2"/>
      <c r="N122" s="93">
        <f t="shared" si="10"/>
        <v>0</v>
      </c>
      <c r="O122" s="28"/>
      <c r="Q122" s="51">
        <f t="shared" si="6"/>
        <v>0</v>
      </c>
    </row>
    <row r="123" spans="1:17" s="19" customFormat="1" ht="18" customHeight="1" x14ac:dyDescent="0.45">
      <c r="A123" s="17"/>
      <c r="B123" s="140" t="s">
        <v>352</v>
      </c>
      <c r="C123" s="1" t="s">
        <v>42</v>
      </c>
      <c r="D123" s="14" t="s">
        <v>126</v>
      </c>
      <c r="E123" s="14" t="s">
        <v>155</v>
      </c>
      <c r="F123" s="218">
        <v>3225045155001</v>
      </c>
      <c r="G123" s="218">
        <v>4984013343162</v>
      </c>
      <c r="H123" s="230" t="s">
        <v>284</v>
      </c>
      <c r="I123" s="142" t="s">
        <v>132</v>
      </c>
      <c r="J123" s="216" t="s">
        <v>385</v>
      </c>
      <c r="K123" s="25" t="s">
        <v>299</v>
      </c>
      <c r="L123" s="127">
        <v>9500</v>
      </c>
      <c r="M123" s="2"/>
      <c r="N123" s="93">
        <f t="shared" si="10"/>
        <v>0</v>
      </c>
      <c r="O123" s="28"/>
      <c r="Q123" s="51">
        <f t="shared" si="6"/>
        <v>0</v>
      </c>
    </row>
    <row r="124" spans="1:17" s="33" customFormat="1" ht="18" customHeight="1" x14ac:dyDescent="0.45">
      <c r="A124" s="31"/>
      <c r="B124" s="140" t="s">
        <v>352</v>
      </c>
      <c r="C124" s="1" t="s">
        <v>42</v>
      </c>
      <c r="D124" s="14" t="s">
        <v>126</v>
      </c>
      <c r="E124" s="14" t="s">
        <v>155</v>
      </c>
      <c r="F124" s="218">
        <v>3225045153060</v>
      </c>
      <c r="G124" s="218">
        <v>4984013343179</v>
      </c>
      <c r="H124" s="230" t="s">
        <v>284</v>
      </c>
      <c r="I124" s="142" t="s">
        <v>154</v>
      </c>
      <c r="J124" s="216" t="s">
        <v>380</v>
      </c>
      <c r="K124" s="158" t="s">
        <v>297</v>
      </c>
      <c r="L124" s="127">
        <v>9500</v>
      </c>
      <c r="M124" s="32"/>
      <c r="N124" s="92">
        <f t="shared" si="10"/>
        <v>0</v>
      </c>
      <c r="O124" s="35"/>
      <c r="Q124" s="51">
        <f>L124*O124</f>
        <v>0</v>
      </c>
    </row>
    <row r="125" spans="1:17" s="19" customFormat="1" ht="18" customHeight="1" x14ac:dyDescent="0.45">
      <c r="A125" s="17"/>
      <c r="B125" s="140" t="s">
        <v>352</v>
      </c>
      <c r="C125" s="1" t="s">
        <v>42</v>
      </c>
      <c r="D125" s="14" t="s">
        <v>126</v>
      </c>
      <c r="E125" s="14" t="s">
        <v>155</v>
      </c>
      <c r="F125" s="218">
        <v>3225045154060</v>
      </c>
      <c r="G125" s="218">
        <v>4984013343186</v>
      </c>
      <c r="H125" s="230" t="s">
        <v>284</v>
      </c>
      <c r="I125" s="142" t="s">
        <v>154</v>
      </c>
      <c r="J125" s="216" t="s">
        <v>382</v>
      </c>
      <c r="K125" s="25" t="s">
        <v>298</v>
      </c>
      <c r="L125" s="127">
        <v>9500</v>
      </c>
      <c r="M125" s="2"/>
      <c r="N125" s="93">
        <f t="shared" si="10"/>
        <v>0</v>
      </c>
      <c r="O125" s="28"/>
      <c r="Q125" s="51">
        <f t="shared" si="6"/>
        <v>0</v>
      </c>
    </row>
    <row r="126" spans="1:17" s="19" customFormat="1" ht="18" customHeight="1" thickBot="1" x14ac:dyDescent="0.5">
      <c r="A126" s="17"/>
      <c r="B126" s="140" t="s">
        <v>352</v>
      </c>
      <c r="C126" s="3" t="s">
        <v>42</v>
      </c>
      <c r="D126" s="15" t="s">
        <v>126</v>
      </c>
      <c r="E126" s="15" t="s">
        <v>155</v>
      </c>
      <c r="F126" s="223">
        <v>3225045155060</v>
      </c>
      <c r="G126" s="223">
        <v>4984013343193</v>
      </c>
      <c r="H126" s="231" t="s">
        <v>284</v>
      </c>
      <c r="I126" s="143" t="s">
        <v>154</v>
      </c>
      <c r="J126" s="212" t="s">
        <v>384</v>
      </c>
      <c r="K126" s="26" t="s">
        <v>299</v>
      </c>
      <c r="L126" s="128">
        <v>9500</v>
      </c>
      <c r="M126" s="6"/>
      <c r="N126" s="138">
        <f t="shared" si="10"/>
        <v>0</v>
      </c>
      <c r="O126" s="30"/>
      <c r="Q126" s="57">
        <f t="shared" si="6"/>
        <v>0</v>
      </c>
    </row>
    <row r="127" spans="1:17" s="19" customFormat="1" ht="18" customHeight="1" x14ac:dyDescent="0.45">
      <c r="A127" s="17"/>
      <c r="B127" s="140" t="s">
        <v>352</v>
      </c>
      <c r="C127" s="7" t="s">
        <v>42</v>
      </c>
      <c r="D127" s="16" t="s">
        <v>126</v>
      </c>
      <c r="E127" s="16" t="s">
        <v>155</v>
      </c>
      <c r="F127" s="217">
        <v>3225046153041</v>
      </c>
      <c r="G127" s="217">
        <v>4984013343209</v>
      </c>
      <c r="H127" s="228" t="s">
        <v>156</v>
      </c>
      <c r="I127" s="169" t="s">
        <v>11</v>
      </c>
      <c r="J127" s="209" t="s">
        <v>387</v>
      </c>
      <c r="K127" s="89" t="s">
        <v>297</v>
      </c>
      <c r="L127" s="210">
        <v>8500</v>
      </c>
      <c r="M127" s="62"/>
      <c r="N127" s="177">
        <f t="shared" si="10"/>
        <v>0</v>
      </c>
      <c r="O127" s="63"/>
      <c r="Q127" s="71">
        <f t="shared" si="6"/>
        <v>0</v>
      </c>
    </row>
    <row r="128" spans="1:17" s="19" customFormat="1" ht="18" customHeight="1" x14ac:dyDescent="0.45">
      <c r="A128" s="17"/>
      <c r="B128" s="140" t="s">
        <v>352</v>
      </c>
      <c r="C128" s="1" t="s">
        <v>42</v>
      </c>
      <c r="D128" s="14" t="s">
        <v>126</v>
      </c>
      <c r="E128" s="14" t="s">
        <v>155</v>
      </c>
      <c r="F128" s="218">
        <v>3225046153004</v>
      </c>
      <c r="G128" s="218">
        <v>4984013343216</v>
      </c>
      <c r="H128" s="230" t="s">
        <v>285</v>
      </c>
      <c r="I128" s="158" t="s">
        <v>157</v>
      </c>
      <c r="J128" s="216" t="s">
        <v>386</v>
      </c>
      <c r="K128" s="25" t="s">
        <v>297</v>
      </c>
      <c r="L128" s="219">
        <v>8500</v>
      </c>
      <c r="M128" s="220"/>
      <c r="N128" s="221">
        <f t="shared" si="10"/>
        <v>0</v>
      </c>
      <c r="O128" s="222"/>
      <c r="Q128" s="72">
        <f t="shared" si="6"/>
        <v>0</v>
      </c>
    </row>
    <row r="129" spans="1:17" s="19" customFormat="1" ht="18" customHeight="1" x14ac:dyDescent="0.45">
      <c r="A129" s="17"/>
      <c r="B129" s="140" t="s">
        <v>352</v>
      </c>
      <c r="C129" s="1" t="s">
        <v>42</v>
      </c>
      <c r="D129" s="14" t="s">
        <v>126</v>
      </c>
      <c r="E129" s="14" t="s">
        <v>155</v>
      </c>
      <c r="F129" s="218">
        <v>3225046153005</v>
      </c>
      <c r="G129" s="218">
        <v>4984013343223</v>
      </c>
      <c r="H129" s="230" t="s">
        <v>285</v>
      </c>
      <c r="I129" s="158" t="s">
        <v>158</v>
      </c>
      <c r="J129" s="216" t="s">
        <v>386</v>
      </c>
      <c r="K129" s="25" t="s">
        <v>301</v>
      </c>
      <c r="L129" s="219">
        <v>8500</v>
      </c>
      <c r="M129" s="220"/>
      <c r="N129" s="221">
        <f t="shared" si="10"/>
        <v>0</v>
      </c>
      <c r="O129" s="222"/>
      <c r="Q129" s="72">
        <f t="shared" si="6"/>
        <v>0</v>
      </c>
    </row>
    <row r="130" spans="1:17" s="19" customFormat="1" ht="18" customHeight="1" x14ac:dyDescent="0.45">
      <c r="A130" s="17"/>
      <c r="B130" s="140" t="s">
        <v>352</v>
      </c>
      <c r="C130" s="1" t="s">
        <v>42</v>
      </c>
      <c r="D130" s="14" t="s">
        <v>126</v>
      </c>
      <c r="E130" s="14" t="s">
        <v>155</v>
      </c>
      <c r="F130" s="218">
        <v>3225046153003</v>
      </c>
      <c r="G130" s="218">
        <v>4984013343230</v>
      </c>
      <c r="H130" s="230" t="s">
        <v>285</v>
      </c>
      <c r="I130" s="158" t="s">
        <v>159</v>
      </c>
      <c r="J130" s="216" t="s">
        <v>386</v>
      </c>
      <c r="K130" s="25" t="s">
        <v>297</v>
      </c>
      <c r="L130" s="219">
        <v>8500</v>
      </c>
      <c r="M130" s="220"/>
      <c r="N130" s="221">
        <f t="shared" si="10"/>
        <v>0</v>
      </c>
      <c r="O130" s="222"/>
      <c r="Q130" s="72">
        <f t="shared" si="6"/>
        <v>0</v>
      </c>
    </row>
    <row r="131" spans="1:17" s="19" customFormat="1" ht="18" customHeight="1" thickBot="1" x14ac:dyDescent="0.5">
      <c r="A131" s="17"/>
      <c r="B131" s="140" t="s">
        <v>352</v>
      </c>
      <c r="C131" s="3" t="s">
        <v>42</v>
      </c>
      <c r="D131" s="15" t="s">
        <v>126</v>
      </c>
      <c r="E131" s="15" t="s">
        <v>155</v>
      </c>
      <c r="F131" s="223">
        <v>3225046154041</v>
      </c>
      <c r="G131" s="223">
        <v>4984013343247</v>
      </c>
      <c r="H131" s="231" t="s">
        <v>285</v>
      </c>
      <c r="I131" s="165" t="s">
        <v>11</v>
      </c>
      <c r="J131" s="212" t="s">
        <v>388</v>
      </c>
      <c r="K131" s="26" t="s">
        <v>300</v>
      </c>
      <c r="L131" s="213">
        <v>8500</v>
      </c>
      <c r="M131" s="214"/>
      <c r="N131" s="215">
        <f t="shared" ref="N131" si="19">+M131*L131</f>
        <v>0</v>
      </c>
      <c r="O131" s="87"/>
      <c r="Q131" s="61">
        <f t="shared" ref="Q131" si="20">L131*O131</f>
        <v>0</v>
      </c>
    </row>
    <row r="132" spans="1:17" s="19" customFormat="1" ht="18" customHeight="1" x14ac:dyDescent="0.45">
      <c r="A132" s="17"/>
      <c r="B132" s="17" t="s">
        <v>12</v>
      </c>
      <c r="C132" s="7" t="s">
        <v>42</v>
      </c>
      <c r="D132" s="89" t="s">
        <v>16</v>
      </c>
      <c r="E132" s="16" t="s">
        <v>43</v>
      </c>
      <c r="F132" s="105">
        <v>3325755190975</v>
      </c>
      <c r="G132" s="105">
        <v>4984013155994</v>
      </c>
      <c r="H132" s="106" t="s">
        <v>160</v>
      </c>
      <c r="I132" s="106" t="s">
        <v>13</v>
      </c>
      <c r="J132" s="106" t="s">
        <v>160</v>
      </c>
      <c r="K132" s="88" t="s">
        <v>180</v>
      </c>
      <c r="L132" s="210">
        <v>20000</v>
      </c>
      <c r="M132" s="62"/>
      <c r="N132" s="177">
        <f t="shared" ref="N132:N144" si="21">+M132*L132</f>
        <v>0</v>
      </c>
      <c r="O132" s="63"/>
      <c r="Q132" s="71">
        <f t="shared" si="6"/>
        <v>0</v>
      </c>
    </row>
    <row r="133" spans="1:17" s="19" customFormat="1" ht="18" customHeight="1" x14ac:dyDescent="0.45">
      <c r="A133" s="17"/>
      <c r="B133" s="17" t="s">
        <v>12</v>
      </c>
      <c r="C133" s="1" t="s">
        <v>42</v>
      </c>
      <c r="D133" s="25" t="s">
        <v>16</v>
      </c>
      <c r="E133" s="14" t="s">
        <v>43</v>
      </c>
      <c r="F133" s="108">
        <v>3325755191976</v>
      </c>
      <c r="G133" s="108">
        <v>4984013156007</v>
      </c>
      <c r="H133" s="109" t="s">
        <v>161</v>
      </c>
      <c r="I133" s="109" t="s">
        <v>14</v>
      </c>
      <c r="J133" s="109" t="s">
        <v>161</v>
      </c>
      <c r="K133" s="91" t="s">
        <v>181</v>
      </c>
      <c r="L133" s="219">
        <v>20000</v>
      </c>
      <c r="M133" s="220"/>
      <c r="N133" s="221">
        <f t="shared" si="21"/>
        <v>0</v>
      </c>
      <c r="O133" s="222"/>
      <c r="Q133" s="72">
        <f t="shared" si="6"/>
        <v>0</v>
      </c>
    </row>
    <row r="134" spans="1:17" s="19" customFormat="1" ht="18" customHeight="1" x14ac:dyDescent="0.45">
      <c r="A134" s="17"/>
      <c r="B134" s="31" t="s">
        <v>9</v>
      </c>
      <c r="C134" s="1" t="s">
        <v>42</v>
      </c>
      <c r="D134" s="25" t="s">
        <v>16</v>
      </c>
      <c r="E134" s="14" t="s">
        <v>43</v>
      </c>
      <c r="F134" s="108">
        <v>3325755194118</v>
      </c>
      <c r="G134" s="108">
        <v>4984013343643</v>
      </c>
      <c r="H134" s="109" t="s">
        <v>230</v>
      </c>
      <c r="I134" s="109" t="s">
        <v>231</v>
      </c>
      <c r="J134" s="109" t="s">
        <v>232</v>
      </c>
      <c r="K134" s="91" t="s">
        <v>205</v>
      </c>
      <c r="L134" s="219">
        <v>20000</v>
      </c>
      <c r="M134" s="220"/>
      <c r="N134" s="221">
        <f t="shared" si="21"/>
        <v>0</v>
      </c>
      <c r="O134" s="222"/>
      <c r="Q134" s="72">
        <f t="shared" si="6"/>
        <v>0</v>
      </c>
    </row>
    <row r="135" spans="1:17" s="19" customFormat="1" ht="18" customHeight="1" x14ac:dyDescent="0.45">
      <c r="A135" s="17"/>
      <c r="B135" s="17" t="s">
        <v>12</v>
      </c>
      <c r="C135" s="1" t="s">
        <v>42</v>
      </c>
      <c r="D135" s="25" t="s">
        <v>16</v>
      </c>
      <c r="E135" s="14" t="s">
        <v>43</v>
      </c>
      <c r="F135" s="108">
        <v>3325754265976</v>
      </c>
      <c r="G135" s="108">
        <v>4984013153846</v>
      </c>
      <c r="H135" s="109" t="s">
        <v>162</v>
      </c>
      <c r="I135" s="109" t="s">
        <v>190</v>
      </c>
      <c r="J135" s="109" t="s">
        <v>162</v>
      </c>
      <c r="K135" s="91" t="s">
        <v>182</v>
      </c>
      <c r="L135" s="219">
        <v>18500</v>
      </c>
      <c r="M135" s="220"/>
      <c r="N135" s="221">
        <f t="shared" si="21"/>
        <v>0</v>
      </c>
      <c r="O135" s="222"/>
      <c r="Q135" s="72">
        <f t="shared" si="6"/>
        <v>0</v>
      </c>
    </row>
    <row r="136" spans="1:17" s="19" customFormat="1" ht="18" customHeight="1" x14ac:dyDescent="0.45">
      <c r="A136" s="17"/>
      <c r="B136" s="17" t="s">
        <v>12</v>
      </c>
      <c r="C136" s="1" t="s">
        <v>42</v>
      </c>
      <c r="D136" s="25" t="s">
        <v>16</v>
      </c>
      <c r="E136" s="14" t="s">
        <v>43</v>
      </c>
      <c r="F136" s="108">
        <v>3325754570646</v>
      </c>
      <c r="G136" s="108">
        <v>4984013163296</v>
      </c>
      <c r="H136" s="109" t="s">
        <v>163</v>
      </c>
      <c r="I136" s="109" t="s">
        <v>191</v>
      </c>
      <c r="J136" s="109" t="s">
        <v>163</v>
      </c>
      <c r="K136" s="91" t="s">
        <v>183</v>
      </c>
      <c r="L136" s="219">
        <v>18500</v>
      </c>
      <c r="M136" s="220"/>
      <c r="N136" s="221">
        <f t="shared" si="21"/>
        <v>0</v>
      </c>
      <c r="O136" s="222"/>
      <c r="Q136" s="72">
        <f t="shared" si="6"/>
        <v>0</v>
      </c>
    </row>
    <row r="137" spans="1:17" s="19" customFormat="1" ht="18" customHeight="1" x14ac:dyDescent="0.45">
      <c r="A137" s="17"/>
      <c r="B137" s="17" t="s">
        <v>12</v>
      </c>
      <c r="C137" s="1" t="s">
        <v>42</v>
      </c>
      <c r="D137" s="25" t="s">
        <v>16</v>
      </c>
      <c r="E137" s="14" t="s">
        <v>43</v>
      </c>
      <c r="F137" s="108">
        <v>3325754362946</v>
      </c>
      <c r="G137" s="108">
        <v>4984013163302</v>
      </c>
      <c r="H137" s="109" t="s">
        <v>394</v>
      </c>
      <c r="I137" s="109" t="s">
        <v>192</v>
      </c>
      <c r="J137" s="109" t="s">
        <v>164</v>
      </c>
      <c r="K137" s="235" t="s">
        <v>184</v>
      </c>
      <c r="L137" s="219">
        <v>16000</v>
      </c>
      <c r="M137" s="220"/>
      <c r="N137" s="221">
        <f t="shared" si="21"/>
        <v>0</v>
      </c>
      <c r="O137" s="222"/>
      <c r="Q137" s="72">
        <f t="shared" si="6"/>
        <v>0</v>
      </c>
    </row>
    <row r="138" spans="1:17" s="19" customFormat="1" ht="18" customHeight="1" x14ac:dyDescent="0.45">
      <c r="A138" s="17"/>
      <c r="B138" s="17" t="s">
        <v>12</v>
      </c>
      <c r="C138" s="1" t="s">
        <v>42</v>
      </c>
      <c r="D138" s="25" t="s">
        <v>16</v>
      </c>
      <c r="E138" s="14" t="s">
        <v>43</v>
      </c>
      <c r="F138" s="108">
        <v>3325754470646</v>
      </c>
      <c r="G138" s="108">
        <v>4984013159008</v>
      </c>
      <c r="H138" s="109" t="s">
        <v>165</v>
      </c>
      <c r="I138" s="109" t="s">
        <v>191</v>
      </c>
      <c r="J138" s="109" t="s">
        <v>165</v>
      </c>
      <c r="K138" s="91" t="s">
        <v>185</v>
      </c>
      <c r="L138" s="219">
        <v>14500</v>
      </c>
      <c r="M138" s="220"/>
      <c r="N138" s="221">
        <f t="shared" si="21"/>
        <v>0</v>
      </c>
      <c r="O138" s="222"/>
      <c r="Q138" s="72">
        <f t="shared" si="6"/>
        <v>0</v>
      </c>
    </row>
    <row r="139" spans="1:17" s="19" customFormat="1" ht="18" customHeight="1" thickBot="1" x14ac:dyDescent="0.5">
      <c r="A139" s="17"/>
      <c r="B139" s="17" t="s">
        <v>12</v>
      </c>
      <c r="C139" s="3" t="s">
        <v>42</v>
      </c>
      <c r="D139" s="26" t="s">
        <v>16</v>
      </c>
      <c r="E139" s="15" t="s">
        <v>43</v>
      </c>
      <c r="F139" s="135">
        <v>3325750199031</v>
      </c>
      <c r="G139" s="135">
        <v>4984013156014</v>
      </c>
      <c r="H139" s="136" t="s">
        <v>166</v>
      </c>
      <c r="I139" s="136" t="s">
        <v>10</v>
      </c>
      <c r="J139" s="136" t="s">
        <v>166</v>
      </c>
      <c r="K139" s="137" t="s">
        <v>186</v>
      </c>
      <c r="L139" s="213">
        <v>11000</v>
      </c>
      <c r="M139" s="214"/>
      <c r="N139" s="215">
        <f t="shared" si="21"/>
        <v>0</v>
      </c>
      <c r="O139" s="87"/>
      <c r="Q139" s="61">
        <f t="shared" si="6"/>
        <v>0</v>
      </c>
    </row>
    <row r="140" spans="1:17" s="19" customFormat="1" ht="18" customHeight="1" x14ac:dyDescent="0.45">
      <c r="A140" s="17"/>
      <c r="B140" s="17" t="s">
        <v>12</v>
      </c>
      <c r="C140" s="7" t="s">
        <v>42</v>
      </c>
      <c r="D140" s="89" t="s">
        <v>16</v>
      </c>
      <c r="E140" s="16" t="s">
        <v>64</v>
      </c>
      <c r="F140" s="105">
        <v>3325705190975</v>
      </c>
      <c r="G140" s="105">
        <v>4984013156021</v>
      </c>
      <c r="H140" s="106" t="s">
        <v>167</v>
      </c>
      <c r="I140" s="106" t="s">
        <v>13</v>
      </c>
      <c r="J140" s="106" t="s">
        <v>167</v>
      </c>
      <c r="K140" s="88" t="s">
        <v>180</v>
      </c>
      <c r="L140" s="210">
        <v>20000</v>
      </c>
      <c r="M140" s="62"/>
      <c r="N140" s="177">
        <f t="shared" si="21"/>
        <v>0</v>
      </c>
      <c r="O140" s="63"/>
      <c r="Q140" s="71">
        <f t="shared" si="6"/>
        <v>0</v>
      </c>
    </row>
    <row r="141" spans="1:17" s="19" customFormat="1" ht="18" customHeight="1" x14ac:dyDescent="0.45">
      <c r="A141" s="17"/>
      <c r="B141" s="17" t="s">
        <v>12</v>
      </c>
      <c r="C141" s="1" t="s">
        <v>42</v>
      </c>
      <c r="D141" s="25" t="s">
        <v>16</v>
      </c>
      <c r="E141" s="14" t="s">
        <v>64</v>
      </c>
      <c r="F141" s="108">
        <v>3325705191976</v>
      </c>
      <c r="G141" s="108">
        <v>4984013156038</v>
      </c>
      <c r="H141" s="109" t="s">
        <v>168</v>
      </c>
      <c r="I141" s="109" t="s">
        <v>14</v>
      </c>
      <c r="J141" s="109" t="s">
        <v>168</v>
      </c>
      <c r="K141" s="91" t="s">
        <v>181</v>
      </c>
      <c r="L141" s="219">
        <v>20000</v>
      </c>
      <c r="M141" s="220"/>
      <c r="N141" s="221">
        <f t="shared" si="21"/>
        <v>0</v>
      </c>
      <c r="O141" s="222"/>
      <c r="Q141" s="72">
        <f t="shared" si="6"/>
        <v>0</v>
      </c>
    </row>
    <row r="142" spans="1:17" s="19" customFormat="1" ht="18" customHeight="1" x14ac:dyDescent="0.45">
      <c r="A142" s="17"/>
      <c r="B142" s="31" t="s">
        <v>9</v>
      </c>
      <c r="C142" s="1" t="s">
        <v>42</v>
      </c>
      <c r="D142" s="25" t="s">
        <v>16</v>
      </c>
      <c r="E142" s="14" t="s">
        <v>64</v>
      </c>
      <c r="F142" s="108">
        <v>3325705194118</v>
      </c>
      <c r="G142" s="108">
        <v>4984013343650</v>
      </c>
      <c r="H142" s="109" t="s">
        <v>233</v>
      </c>
      <c r="I142" s="109" t="s">
        <v>231</v>
      </c>
      <c r="J142" s="109" t="s">
        <v>234</v>
      </c>
      <c r="K142" s="91" t="s">
        <v>205</v>
      </c>
      <c r="L142" s="219">
        <v>20000</v>
      </c>
      <c r="M142" s="220"/>
      <c r="N142" s="221">
        <f t="shared" si="21"/>
        <v>0</v>
      </c>
      <c r="O142" s="222"/>
      <c r="Q142" s="72">
        <f t="shared" si="6"/>
        <v>0</v>
      </c>
    </row>
    <row r="143" spans="1:17" s="19" customFormat="1" ht="18" customHeight="1" x14ac:dyDescent="0.45">
      <c r="A143" s="17"/>
      <c r="B143" s="17" t="s">
        <v>12</v>
      </c>
      <c r="C143" s="1" t="s">
        <v>42</v>
      </c>
      <c r="D143" s="25" t="s">
        <v>16</v>
      </c>
      <c r="E143" s="14" t="s">
        <v>64</v>
      </c>
      <c r="F143" s="108">
        <v>3325704265976</v>
      </c>
      <c r="G143" s="108">
        <v>4984013151521</v>
      </c>
      <c r="H143" s="109" t="s">
        <v>169</v>
      </c>
      <c r="I143" s="109" t="s">
        <v>190</v>
      </c>
      <c r="J143" s="109" t="s">
        <v>169</v>
      </c>
      <c r="K143" s="91" t="s">
        <v>182</v>
      </c>
      <c r="L143" s="219">
        <v>18500</v>
      </c>
      <c r="M143" s="220"/>
      <c r="N143" s="221">
        <f t="shared" si="21"/>
        <v>0</v>
      </c>
      <c r="O143" s="222"/>
      <c r="Q143" s="72">
        <f t="shared" si="6"/>
        <v>0</v>
      </c>
    </row>
    <row r="144" spans="1:17" s="19" customFormat="1" ht="18" customHeight="1" x14ac:dyDescent="0.45">
      <c r="A144" s="17"/>
      <c r="B144" s="17" t="s">
        <v>12</v>
      </c>
      <c r="C144" s="1" t="s">
        <v>42</v>
      </c>
      <c r="D144" s="25" t="s">
        <v>16</v>
      </c>
      <c r="E144" s="14" t="s">
        <v>64</v>
      </c>
      <c r="F144" s="108">
        <v>3325704570646</v>
      </c>
      <c r="G144" s="108">
        <v>4984013163319</v>
      </c>
      <c r="H144" s="109" t="s">
        <v>170</v>
      </c>
      <c r="I144" s="109" t="s">
        <v>191</v>
      </c>
      <c r="J144" s="109" t="s">
        <v>170</v>
      </c>
      <c r="K144" s="91" t="s">
        <v>183</v>
      </c>
      <c r="L144" s="219">
        <v>18500</v>
      </c>
      <c r="M144" s="220"/>
      <c r="N144" s="221">
        <f t="shared" si="21"/>
        <v>0</v>
      </c>
      <c r="O144" s="222"/>
      <c r="Q144" s="72">
        <f t="shared" si="6"/>
        <v>0</v>
      </c>
    </row>
    <row r="145" spans="1:17" s="19" customFormat="1" ht="18" customHeight="1" x14ac:dyDescent="0.45">
      <c r="A145" s="17"/>
      <c r="B145" s="17" t="s">
        <v>12</v>
      </c>
      <c r="C145" s="1" t="s">
        <v>42</v>
      </c>
      <c r="D145" s="25" t="s">
        <v>16</v>
      </c>
      <c r="E145" s="14" t="s">
        <v>64</v>
      </c>
      <c r="F145" s="108">
        <v>3325704362946</v>
      </c>
      <c r="G145" s="108">
        <v>4984013163326</v>
      </c>
      <c r="H145" s="109" t="s">
        <v>393</v>
      </c>
      <c r="I145" s="109" t="s">
        <v>192</v>
      </c>
      <c r="J145" s="109" t="s">
        <v>171</v>
      </c>
      <c r="K145" s="235" t="s">
        <v>184</v>
      </c>
      <c r="L145" s="127">
        <v>16000</v>
      </c>
      <c r="M145" s="2"/>
      <c r="N145" s="93">
        <f t="shared" si="10"/>
        <v>0</v>
      </c>
      <c r="O145" s="28"/>
      <c r="Q145" s="72">
        <f t="shared" si="6"/>
        <v>0</v>
      </c>
    </row>
    <row r="146" spans="1:17" s="19" customFormat="1" ht="18" customHeight="1" x14ac:dyDescent="0.45">
      <c r="A146" s="17"/>
      <c r="B146" s="17" t="s">
        <v>12</v>
      </c>
      <c r="C146" s="1" t="s">
        <v>42</v>
      </c>
      <c r="D146" s="25" t="s">
        <v>16</v>
      </c>
      <c r="E146" s="14" t="s">
        <v>64</v>
      </c>
      <c r="F146" s="108">
        <v>3325704470646</v>
      </c>
      <c r="G146" s="108">
        <v>4984013159015</v>
      </c>
      <c r="H146" s="109" t="s">
        <v>172</v>
      </c>
      <c r="I146" s="109" t="s">
        <v>191</v>
      </c>
      <c r="J146" s="109" t="s">
        <v>172</v>
      </c>
      <c r="K146" s="91" t="s">
        <v>185</v>
      </c>
      <c r="L146" s="127">
        <v>14500</v>
      </c>
      <c r="M146" s="2"/>
      <c r="N146" s="93">
        <f t="shared" ref="N146" si="22">+M146*L146</f>
        <v>0</v>
      </c>
      <c r="O146" s="28"/>
      <c r="P146" s="76"/>
      <c r="Q146" s="51">
        <f t="shared" si="6"/>
        <v>0</v>
      </c>
    </row>
    <row r="147" spans="1:17" s="19" customFormat="1" ht="18" customHeight="1" thickBot="1" x14ac:dyDescent="0.5">
      <c r="A147" s="17"/>
      <c r="B147" s="17" t="s">
        <v>12</v>
      </c>
      <c r="C147" s="3" t="s">
        <v>42</v>
      </c>
      <c r="D147" s="26" t="s">
        <v>16</v>
      </c>
      <c r="E147" s="15" t="s">
        <v>64</v>
      </c>
      <c r="F147" s="135">
        <v>3325700199031</v>
      </c>
      <c r="G147" s="135">
        <v>4984013156052</v>
      </c>
      <c r="H147" s="136" t="s">
        <v>173</v>
      </c>
      <c r="I147" s="136" t="s">
        <v>10</v>
      </c>
      <c r="J147" s="136" t="s">
        <v>173</v>
      </c>
      <c r="K147" s="137" t="s">
        <v>186</v>
      </c>
      <c r="L147" s="128">
        <v>11000</v>
      </c>
      <c r="M147" s="6"/>
      <c r="N147" s="138">
        <f t="shared" si="10"/>
        <v>0</v>
      </c>
      <c r="O147" s="30"/>
      <c r="P147" s="76"/>
      <c r="Q147" s="53">
        <f t="shared" si="6"/>
        <v>0</v>
      </c>
    </row>
    <row r="148" spans="1:17" s="19" customFormat="1" ht="18" customHeight="1" x14ac:dyDescent="0.45">
      <c r="A148" s="17"/>
      <c r="B148" s="31" t="s">
        <v>9</v>
      </c>
      <c r="C148" s="7" t="s">
        <v>42</v>
      </c>
      <c r="D148" s="89" t="s">
        <v>16</v>
      </c>
      <c r="E148" s="16" t="s">
        <v>65</v>
      </c>
      <c r="F148" s="105">
        <v>3325794265976</v>
      </c>
      <c r="G148" s="105">
        <v>4984013343667</v>
      </c>
      <c r="H148" s="106" t="s">
        <v>235</v>
      </c>
      <c r="I148" s="106" t="s">
        <v>355</v>
      </c>
      <c r="J148" s="106" t="s">
        <v>236</v>
      </c>
      <c r="K148" s="88" t="s">
        <v>182</v>
      </c>
      <c r="L148" s="210">
        <v>17000</v>
      </c>
      <c r="M148" s="8"/>
      <c r="N148" s="90">
        <f t="shared" si="10"/>
        <v>0</v>
      </c>
      <c r="O148" s="56"/>
      <c r="Q148" s="72">
        <f t="shared" si="6"/>
        <v>0</v>
      </c>
    </row>
    <row r="149" spans="1:17" s="19" customFormat="1" ht="18" customHeight="1" x14ac:dyDescent="0.45">
      <c r="A149" s="17"/>
      <c r="B149" s="31" t="s">
        <v>9</v>
      </c>
      <c r="C149" s="1" t="s">
        <v>42</v>
      </c>
      <c r="D149" s="25" t="s">
        <v>16</v>
      </c>
      <c r="E149" s="14" t="s">
        <v>65</v>
      </c>
      <c r="F149" s="108">
        <v>3325794570646</v>
      </c>
      <c r="G149" s="108">
        <v>4984013343674</v>
      </c>
      <c r="H149" s="109" t="s">
        <v>237</v>
      </c>
      <c r="I149" s="109" t="s">
        <v>356</v>
      </c>
      <c r="J149" s="109" t="s">
        <v>238</v>
      </c>
      <c r="K149" s="91" t="s">
        <v>183</v>
      </c>
      <c r="L149" s="219">
        <v>17000</v>
      </c>
      <c r="M149" s="2"/>
      <c r="N149" s="93">
        <f t="shared" si="10"/>
        <v>0</v>
      </c>
      <c r="O149" s="28"/>
      <c r="Q149" s="72">
        <f t="shared" si="6"/>
        <v>0</v>
      </c>
    </row>
    <row r="150" spans="1:17" s="19" customFormat="1" ht="18" customHeight="1" x14ac:dyDescent="0.45">
      <c r="A150" s="17"/>
      <c r="B150" s="31" t="s">
        <v>9</v>
      </c>
      <c r="C150" s="1" t="s">
        <v>42</v>
      </c>
      <c r="D150" s="25" t="s">
        <v>16</v>
      </c>
      <c r="E150" s="14" t="s">
        <v>65</v>
      </c>
      <c r="F150" s="108">
        <v>3325790851010</v>
      </c>
      <c r="G150" s="108">
        <v>4984013343681</v>
      </c>
      <c r="H150" s="109" t="s">
        <v>239</v>
      </c>
      <c r="I150" s="109" t="s">
        <v>240</v>
      </c>
      <c r="J150" s="109" t="s">
        <v>241</v>
      </c>
      <c r="K150" s="91" t="s">
        <v>75</v>
      </c>
      <c r="L150" s="219">
        <v>13000</v>
      </c>
      <c r="M150" s="2"/>
      <c r="N150" s="93">
        <f t="shared" si="10"/>
        <v>0</v>
      </c>
      <c r="O150" s="28"/>
      <c r="Q150" s="72">
        <f t="shared" si="6"/>
        <v>0</v>
      </c>
    </row>
    <row r="151" spans="1:17" s="19" customFormat="1" ht="18" customHeight="1" thickBot="1" x14ac:dyDescent="0.5">
      <c r="A151" s="17"/>
      <c r="B151" s="31" t="s">
        <v>9</v>
      </c>
      <c r="C151" s="3" t="s">
        <v>42</v>
      </c>
      <c r="D151" s="26" t="s">
        <v>16</v>
      </c>
      <c r="E151" s="15" t="s">
        <v>65</v>
      </c>
      <c r="F151" s="135">
        <v>3325790857051</v>
      </c>
      <c r="G151" s="135">
        <v>4984013343698</v>
      </c>
      <c r="H151" s="136" t="s">
        <v>242</v>
      </c>
      <c r="I151" s="136" t="s">
        <v>243</v>
      </c>
      <c r="J151" s="136" t="s">
        <v>244</v>
      </c>
      <c r="K151" s="137" t="s">
        <v>206</v>
      </c>
      <c r="L151" s="213">
        <v>13000</v>
      </c>
      <c r="M151" s="6"/>
      <c r="N151" s="138">
        <f t="shared" si="10"/>
        <v>0</v>
      </c>
      <c r="O151" s="30"/>
      <c r="Q151" s="72">
        <f t="shared" si="6"/>
        <v>0</v>
      </c>
    </row>
    <row r="152" spans="1:17" s="19" customFormat="1" ht="18" customHeight="1" x14ac:dyDescent="0.45">
      <c r="A152" s="17"/>
      <c r="B152" s="17" t="s">
        <v>12</v>
      </c>
      <c r="C152" s="7" t="s">
        <v>42</v>
      </c>
      <c r="D152" s="89" t="s">
        <v>16</v>
      </c>
      <c r="E152" s="16" t="s">
        <v>207</v>
      </c>
      <c r="F152" s="105">
        <v>3325774265976</v>
      </c>
      <c r="G152" s="105">
        <v>4984013159022</v>
      </c>
      <c r="H152" s="106" t="s">
        <v>174</v>
      </c>
      <c r="I152" s="106" t="s">
        <v>190</v>
      </c>
      <c r="J152" s="106" t="s">
        <v>174</v>
      </c>
      <c r="K152" s="88" t="s">
        <v>182</v>
      </c>
      <c r="L152" s="129">
        <v>12000</v>
      </c>
      <c r="M152" s="8"/>
      <c r="N152" s="90">
        <f t="shared" si="10"/>
        <v>0</v>
      </c>
      <c r="O152" s="56"/>
      <c r="Q152" s="58">
        <f t="shared" si="6"/>
        <v>0</v>
      </c>
    </row>
    <row r="153" spans="1:17" s="19" customFormat="1" ht="18" customHeight="1" x14ac:dyDescent="0.45">
      <c r="A153" s="17"/>
      <c r="B153" s="17" t="s">
        <v>12</v>
      </c>
      <c r="C153" s="1" t="s">
        <v>42</v>
      </c>
      <c r="D153" s="25" t="s">
        <v>16</v>
      </c>
      <c r="E153" s="14" t="s">
        <v>207</v>
      </c>
      <c r="F153" s="108">
        <v>3325774570646</v>
      </c>
      <c r="G153" s="108">
        <v>4984013160806</v>
      </c>
      <c r="H153" s="109" t="s">
        <v>175</v>
      </c>
      <c r="I153" s="109" t="s">
        <v>191</v>
      </c>
      <c r="J153" s="109" t="s">
        <v>175</v>
      </c>
      <c r="K153" s="91" t="s">
        <v>183</v>
      </c>
      <c r="L153" s="127">
        <v>12000</v>
      </c>
      <c r="M153" s="2"/>
      <c r="N153" s="93">
        <f t="shared" si="10"/>
        <v>0</v>
      </c>
      <c r="O153" s="28"/>
      <c r="Q153" s="51">
        <f t="shared" si="6"/>
        <v>0</v>
      </c>
    </row>
    <row r="154" spans="1:17" s="19" customFormat="1" ht="18" customHeight="1" thickBot="1" x14ac:dyDescent="0.5">
      <c r="A154" s="17"/>
      <c r="B154" s="17" t="s">
        <v>12</v>
      </c>
      <c r="C154" s="3" t="s">
        <v>42</v>
      </c>
      <c r="D154" s="26" t="s">
        <v>16</v>
      </c>
      <c r="E154" s="15" t="s">
        <v>207</v>
      </c>
      <c r="F154" s="135">
        <v>3325774470646</v>
      </c>
      <c r="G154" s="135">
        <v>4984013159039</v>
      </c>
      <c r="H154" s="136" t="s">
        <v>176</v>
      </c>
      <c r="I154" s="136" t="s">
        <v>191</v>
      </c>
      <c r="J154" s="136" t="s">
        <v>176</v>
      </c>
      <c r="K154" s="137" t="s">
        <v>185</v>
      </c>
      <c r="L154" s="128">
        <v>11000</v>
      </c>
      <c r="M154" s="6"/>
      <c r="N154" s="138">
        <f t="shared" si="10"/>
        <v>0</v>
      </c>
      <c r="O154" s="30"/>
      <c r="Q154" s="53">
        <f t="shared" si="6"/>
        <v>0</v>
      </c>
    </row>
    <row r="155" spans="1:17" s="19" customFormat="1" ht="18" customHeight="1" x14ac:dyDescent="0.45">
      <c r="A155" s="17"/>
      <c r="B155" s="17" t="s">
        <v>12</v>
      </c>
      <c r="C155" s="7" t="s">
        <v>42</v>
      </c>
      <c r="D155" s="89" t="s">
        <v>16</v>
      </c>
      <c r="E155" s="16" t="s">
        <v>87</v>
      </c>
      <c r="F155" s="105">
        <v>3325735299003</v>
      </c>
      <c r="G155" s="105">
        <v>4984013156069</v>
      </c>
      <c r="H155" s="106" t="s">
        <v>177</v>
      </c>
      <c r="I155" s="106" t="s">
        <v>194</v>
      </c>
      <c r="J155" s="106" t="s">
        <v>177</v>
      </c>
      <c r="K155" s="88" t="s">
        <v>187</v>
      </c>
      <c r="L155" s="129">
        <v>10000</v>
      </c>
      <c r="M155" s="8"/>
      <c r="N155" s="90">
        <f t="shared" si="10"/>
        <v>0</v>
      </c>
      <c r="O155" s="56"/>
      <c r="Q155" s="80">
        <f t="shared" ref="Q155:Q177" si="23">L155*O155</f>
        <v>0</v>
      </c>
    </row>
    <row r="156" spans="1:17" s="19" customFormat="1" ht="18" customHeight="1" x14ac:dyDescent="0.45">
      <c r="A156" s="17"/>
      <c r="B156" s="17" t="s">
        <v>12</v>
      </c>
      <c r="C156" s="1" t="s">
        <v>42</v>
      </c>
      <c r="D156" s="25" t="s">
        <v>16</v>
      </c>
      <c r="E156" s="14" t="s">
        <v>87</v>
      </c>
      <c r="F156" s="108">
        <v>3325735499031</v>
      </c>
      <c r="G156" s="108">
        <v>4984013163333</v>
      </c>
      <c r="H156" s="109" t="s">
        <v>178</v>
      </c>
      <c r="I156" s="109" t="s">
        <v>10</v>
      </c>
      <c r="J156" s="109" t="s">
        <v>178</v>
      </c>
      <c r="K156" s="91" t="s">
        <v>188</v>
      </c>
      <c r="L156" s="127">
        <v>9500</v>
      </c>
      <c r="M156" s="2"/>
      <c r="N156" s="93">
        <f t="shared" si="10"/>
        <v>0</v>
      </c>
      <c r="O156" s="28"/>
      <c r="Q156" s="52">
        <f t="shared" si="23"/>
        <v>0</v>
      </c>
    </row>
    <row r="157" spans="1:17" s="19" customFormat="1" ht="18" customHeight="1" thickBot="1" x14ac:dyDescent="0.5">
      <c r="A157" s="17"/>
      <c r="B157" s="17" t="s">
        <v>12</v>
      </c>
      <c r="C157" s="1" t="s">
        <v>42</v>
      </c>
      <c r="D157" s="25" t="s">
        <v>16</v>
      </c>
      <c r="E157" s="14" t="s">
        <v>87</v>
      </c>
      <c r="F157" s="108">
        <v>3325731368977</v>
      </c>
      <c r="G157" s="108">
        <v>4984013156076</v>
      </c>
      <c r="H157" s="109" t="s">
        <v>179</v>
      </c>
      <c r="I157" s="109" t="s">
        <v>193</v>
      </c>
      <c r="J157" s="109" t="s">
        <v>179</v>
      </c>
      <c r="K157" s="91" t="s">
        <v>189</v>
      </c>
      <c r="L157" s="127">
        <v>7500</v>
      </c>
      <c r="M157" s="2"/>
      <c r="N157" s="93">
        <f>+M157*L157</f>
        <v>0</v>
      </c>
      <c r="O157" s="28"/>
      <c r="Q157" s="51">
        <f>L157*O157</f>
        <v>0</v>
      </c>
    </row>
    <row r="158" spans="1:17" s="19" customFormat="1" ht="18" customHeight="1" x14ac:dyDescent="0.45">
      <c r="A158" s="17"/>
      <c r="B158" s="17" t="s">
        <v>12</v>
      </c>
      <c r="C158" s="7" t="s">
        <v>42</v>
      </c>
      <c r="D158" s="89" t="s">
        <v>16</v>
      </c>
      <c r="E158" s="16" t="s">
        <v>94</v>
      </c>
      <c r="F158" s="105">
        <v>3325079501259</v>
      </c>
      <c r="G158" s="105">
        <v>4984013806759</v>
      </c>
      <c r="H158" s="106" t="s">
        <v>195</v>
      </c>
      <c r="I158" s="106" t="s">
        <v>198</v>
      </c>
      <c r="J158" s="106" t="s">
        <v>195</v>
      </c>
      <c r="K158" s="88" t="s">
        <v>201</v>
      </c>
      <c r="L158" s="129">
        <v>7500</v>
      </c>
      <c r="M158" s="8"/>
      <c r="N158" s="90">
        <f t="shared" si="10"/>
        <v>0</v>
      </c>
      <c r="O158" s="56"/>
      <c r="Q158" s="58">
        <f t="shared" si="23"/>
        <v>0</v>
      </c>
    </row>
    <row r="159" spans="1:17" s="19" customFormat="1" ht="18" customHeight="1" thickBot="1" x14ac:dyDescent="0.5">
      <c r="A159" s="17"/>
      <c r="B159" s="31" t="s">
        <v>9</v>
      </c>
      <c r="C159" s="3" t="s">
        <v>42</v>
      </c>
      <c r="D159" s="26" t="s">
        <v>16</v>
      </c>
      <c r="E159" s="15" t="s">
        <v>94</v>
      </c>
      <c r="F159" s="135">
        <v>3325079505299</v>
      </c>
      <c r="G159" s="135">
        <v>4984013343759</v>
      </c>
      <c r="H159" s="136" t="s">
        <v>253</v>
      </c>
      <c r="I159" s="136" t="s">
        <v>252</v>
      </c>
      <c r="J159" s="136" t="s">
        <v>253</v>
      </c>
      <c r="K159" s="137" t="s">
        <v>187</v>
      </c>
      <c r="L159" s="128">
        <v>10000</v>
      </c>
      <c r="M159" s="6"/>
      <c r="N159" s="138">
        <f t="shared" si="10"/>
        <v>0</v>
      </c>
      <c r="O159" s="30"/>
      <c r="Q159" s="53">
        <f t="shared" si="23"/>
        <v>0</v>
      </c>
    </row>
    <row r="160" spans="1:17" s="19" customFormat="1" ht="18" customHeight="1" x14ac:dyDescent="0.45">
      <c r="A160" s="17"/>
      <c r="B160" s="17" t="s">
        <v>12</v>
      </c>
      <c r="C160" s="7" t="s">
        <v>42</v>
      </c>
      <c r="D160" s="89" t="s">
        <v>16</v>
      </c>
      <c r="E160" s="16" t="s">
        <v>119</v>
      </c>
      <c r="F160" s="105">
        <v>3325012511008</v>
      </c>
      <c r="G160" s="105">
        <v>4984013806827</v>
      </c>
      <c r="H160" s="106" t="s">
        <v>196</v>
      </c>
      <c r="I160" s="106" t="s">
        <v>199</v>
      </c>
      <c r="J160" s="106" t="s">
        <v>196</v>
      </c>
      <c r="K160" s="88" t="s">
        <v>202</v>
      </c>
      <c r="L160" s="129">
        <v>4000</v>
      </c>
      <c r="M160" s="8"/>
      <c r="N160" s="90">
        <f t="shared" si="10"/>
        <v>0</v>
      </c>
      <c r="O160" s="56"/>
      <c r="Q160" s="58">
        <f t="shared" si="23"/>
        <v>0</v>
      </c>
    </row>
    <row r="161" spans="1:17" s="19" customFormat="1" ht="18" customHeight="1" thickBot="1" x14ac:dyDescent="0.5">
      <c r="A161" s="17"/>
      <c r="B161" s="17" t="s">
        <v>12</v>
      </c>
      <c r="C161" s="3" t="s">
        <v>42</v>
      </c>
      <c r="D161" s="26" t="s">
        <v>16</v>
      </c>
      <c r="E161" s="15" t="s">
        <v>119</v>
      </c>
      <c r="F161" s="135">
        <v>3325012511003</v>
      </c>
      <c r="G161" s="135">
        <v>4984013806810</v>
      </c>
      <c r="H161" s="136" t="s">
        <v>196</v>
      </c>
      <c r="I161" s="136" t="s">
        <v>194</v>
      </c>
      <c r="J161" s="136" t="s">
        <v>196</v>
      </c>
      <c r="K161" s="137" t="s">
        <v>111</v>
      </c>
      <c r="L161" s="128">
        <v>4000</v>
      </c>
      <c r="M161" s="6"/>
      <c r="N161" s="138">
        <f t="shared" si="10"/>
        <v>0</v>
      </c>
      <c r="O161" s="30"/>
      <c r="Q161" s="57">
        <f t="shared" si="23"/>
        <v>0</v>
      </c>
    </row>
    <row r="162" spans="1:17" s="19" customFormat="1" ht="18" customHeight="1" x14ac:dyDescent="0.45">
      <c r="A162" s="17"/>
      <c r="B162" s="17" t="s">
        <v>12</v>
      </c>
      <c r="C162" s="7" t="s">
        <v>42</v>
      </c>
      <c r="D162" s="89" t="s">
        <v>16</v>
      </c>
      <c r="E162" s="16" t="s">
        <v>93</v>
      </c>
      <c r="F162" s="225"/>
      <c r="G162" s="225"/>
      <c r="H162" s="106" t="s">
        <v>197</v>
      </c>
      <c r="I162" s="106" t="s">
        <v>200</v>
      </c>
      <c r="J162" s="106" t="s">
        <v>197</v>
      </c>
      <c r="K162" s="236" t="s">
        <v>203</v>
      </c>
      <c r="L162" s="129">
        <v>22000</v>
      </c>
      <c r="M162" s="8"/>
      <c r="N162" s="90"/>
      <c r="O162" s="56"/>
      <c r="P162" s="73"/>
      <c r="Q162" s="58">
        <f t="shared" si="23"/>
        <v>0</v>
      </c>
    </row>
    <row r="163" spans="1:17" s="19" customFormat="1" ht="18" customHeight="1" thickBot="1" x14ac:dyDescent="0.5">
      <c r="A163" s="17"/>
      <c r="B163" s="31" t="s">
        <v>9</v>
      </c>
      <c r="C163" s="3" t="s">
        <v>42</v>
      </c>
      <c r="D163" s="26" t="s">
        <v>16</v>
      </c>
      <c r="E163" s="15" t="s">
        <v>93</v>
      </c>
      <c r="F163" s="226"/>
      <c r="G163" s="226"/>
      <c r="H163" s="78" t="s">
        <v>197</v>
      </c>
      <c r="I163" s="143" t="s">
        <v>250</v>
      </c>
      <c r="J163" s="39" t="s">
        <v>197</v>
      </c>
      <c r="K163" s="175" t="s">
        <v>204</v>
      </c>
      <c r="L163" s="213">
        <v>22000</v>
      </c>
      <c r="M163" s="6"/>
      <c r="N163" s="138"/>
      <c r="O163" s="30"/>
      <c r="P163" s="81"/>
      <c r="Q163" s="53">
        <f t="shared" si="23"/>
        <v>0</v>
      </c>
    </row>
    <row r="164" spans="1:17" s="19" customFormat="1" ht="18" customHeight="1" x14ac:dyDescent="0.45">
      <c r="A164" s="17"/>
      <c r="B164" s="17" t="s">
        <v>12</v>
      </c>
      <c r="C164" s="7" t="s">
        <v>42</v>
      </c>
      <c r="D164" s="16" t="s">
        <v>229</v>
      </c>
      <c r="E164" s="104" t="s">
        <v>208</v>
      </c>
      <c r="F164" s="105">
        <v>3200002302041</v>
      </c>
      <c r="G164" s="105">
        <v>4984013500053</v>
      </c>
      <c r="H164" s="106" t="s">
        <v>208</v>
      </c>
      <c r="I164" s="141" t="s">
        <v>228</v>
      </c>
      <c r="J164" s="88" t="s">
        <v>328</v>
      </c>
      <c r="K164" s="89" t="s">
        <v>222</v>
      </c>
      <c r="L164" s="129">
        <v>1000</v>
      </c>
      <c r="M164" s="8"/>
      <c r="N164" s="90"/>
      <c r="O164" s="56"/>
      <c r="P164" s="18"/>
      <c r="Q164" s="52">
        <f t="shared" si="23"/>
        <v>0</v>
      </c>
    </row>
    <row r="165" spans="1:17" s="19" customFormat="1" ht="18" customHeight="1" x14ac:dyDescent="0.45">
      <c r="A165" s="17"/>
      <c r="B165" s="140" t="s">
        <v>352</v>
      </c>
      <c r="C165" s="1" t="s">
        <v>42</v>
      </c>
      <c r="D165" s="14" t="s">
        <v>229</v>
      </c>
      <c r="E165" s="107" t="s">
        <v>209</v>
      </c>
      <c r="F165" s="108">
        <v>3200013110000</v>
      </c>
      <c r="G165" s="108">
        <v>4984013343766</v>
      </c>
      <c r="H165" s="109" t="s">
        <v>251</v>
      </c>
      <c r="I165" s="142" t="s">
        <v>228</v>
      </c>
      <c r="J165" s="91" t="s">
        <v>329</v>
      </c>
      <c r="K165" s="25" t="s">
        <v>330</v>
      </c>
      <c r="L165" s="127">
        <v>2400</v>
      </c>
      <c r="M165" s="2"/>
      <c r="N165" s="93"/>
      <c r="O165" s="28"/>
      <c r="P165" s="18"/>
      <c r="Q165" s="51">
        <f t="shared" si="23"/>
        <v>0</v>
      </c>
    </row>
    <row r="166" spans="1:17" s="19" customFormat="1" ht="18" customHeight="1" x14ac:dyDescent="0.45">
      <c r="A166" s="17"/>
      <c r="B166" s="17" t="s">
        <v>12</v>
      </c>
      <c r="C166" s="1" t="s">
        <v>42</v>
      </c>
      <c r="D166" s="14" t="s">
        <v>229</v>
      </c>
      <c r="E166" s="107" t="s">
        <v>210</v>
      </c>
      <c r="F166" s="108">
        <v>3200013500041</v>
      </c>
      <c r="G166" s="108">
        <v>4984013161353</v>
      </c>
      <c r="H166" s="109" t="s">
        <v>210</v>
      </c>
      <c r="I166" s="142" t="s">
        <v>228</v>
      </c>
      <c r="J166" s="91" t="s">
        <v>331</v>
      </c>
      <c r="K166" s="25" t="s">
        <v>223</v>
      </c>
      <c r="L166" s="127">
        <v>3500</v>
      </c>
      <c r="M166" s="2"/>
      <c r="N166" s="93"/>
      <c r="O166" s="28"/>
      <c r="P166" s="18"/>
      <c r="Q166" s="51">
        <f t="shared" si="23"/>
        <v>0</v>
      </c>
    </row>
    <row r="167" spans="1:17" s="19" customFormat="1" ht="18" customHeight="1" x14ac:dyDescent="0.45">
      <c r="A167" s="17"/>
      <c r="B167" s="17" t="s">
        <v>12</v>
      </c>
      <c r="C167" s="1" t="s">
        <v>42</v>
      </c>
      <c r="D167" s="14" t="s">
        <v>229</v>
      </c>
      <c r="E167" s="107" t="s">
        <v>211</v>
      </c>
      <c r="F167" s="108">
        <v>3200013301000</v>
      </c>
      <c r="G167" s="108">
        <v>4984013151477</v>
      </c>
      <c r="H167" s="109" t="s">
        <v>211</v>
      </c>
      <c r="I167" s="142" t="s">
        <v>228</v>
      </c>
      <c r="J167" s="91" t="s">
        <v>332</v>
      </c>
      <c r="K167" s="25" t="s">
        <v>333</v>
      </c>
      <c r="L167" s="127">
        <v>1500</v>
      </c>
      <c r="M167" s="2"/>
      <c r="N167" s="93"/>
      <c r="O167" s="28"/>
      <c r="P167" s="18"/>
      <c r="Q167" s="51">
        <f t="shared" si="23"/>
        <v>0</v>
      </c>
    </row>
    <row r="168" spans="1:17" s="19" customFormat="1" ht="18" customHeight="1" x14ac:dyDescent="0.45">
      <c r="A168" s="17"/>
      <c r="B168" s="17" t="s">
        <v>12</v>
      </c>
      <c r="C168" s="1" t="s">
        <v>42</v>
      </c>
      <c r="D168" s="14" t="s">
        <v>229</v>
      </c>
      <c r="E168" s="107" t="s">
        <v>212</v>
      </c>
      <c r="F168" s="108">
        <v>3200013400000</v>
      </c>
      <c r="G168" s="108">
        <v>4984013153808</v>
      </c>
      <c r="H168" s="109" t="s">
        <v>212</v>
      </c>
      <c r="I168" s="142" t="s">
        <v>228</v>
      </c>
      <c r="J168" s="91" t="s">
        <v>334</v>
      </c>
      <c r="K168" s="25" t="s">
        <v>335</v>
      </c>
      <c r="L168" s="127">
        <v>1500</v>
      </c>
      <c r="M168" s="2"/>
      <c r="N168" s="93"/>
      <c r="O168" s="28"/>
      <c r="P168" s="18"/>
      <c r="Q168" s="51">
        <f t="shared" si="23"/>
        <v>0</v>
      </c>
    </row>
    <row r="169" spans="1:17" s="19" customFormat="1" ht="18" customHeight="1" x14ac:dyDescent="0.45">
      <c r="A169" s="17"/>
      <c r="B169" s="17" t="s">
        <v>12</v>
      </c>
      <c r="C169" s="1" t="s">
        <v>42</v>
      </c>
      <c r="D169" s="14" t="s">
        <v>229</v>
      </c>
      <c r="E169" s="107" t="s">
        <v>213</v>
      </c>
      <c r="F169" s="108">
        <v>3200005300011</v>
      </c>
      <c r="G169" s="108">
        <v>4984013160813</v>
      </c>
      <c r="H169" s="109" t="s">
        <v>213</v>
      </c>
      <c r="I169" s="142" t="s">
        <v>336</v>
      </c>
      <c r="J169" s="91" t="s">
        <v>337</v>
      </c>
      <c r="K169" s="25" t="s">
        <v>224</v>
      </c>
      <c r="L169" s="127">
        <v>1100</v>
      </c>
      <c r="M169" s="2"/>
      <c r="N169" s="93"/>
      <c r="O169" s="28"/>
      <c r="P169" s="18"/>
      <c r="Q169" s="51">
        <f t="shared" si="23"/>
        <v>0</v>
      </c>
    </row>
    <row r="170" spans="1:17" s="19" customFormat="1" ht="18" customHeight="1" x14ac:dyDescent="0.45">
      <c r="A170" s="17"/>
      <c r="B170" s="17" t="s">
        <v>12</v>
      </c>
      <c r="C170" s="1" t="s">
        <v>42</v>
      </c>
      <c r="D170" s="14" t="s">
        <v>229</v>
      </c>
      <c r="E170" s="107" t="s">
        <v>214</v>
      </c>
      <c r="F170" s="108">
        <v>3200004500000</v>
      </c>
      <c r="G170" s="108">
        <v>4984013222535</v>
      </c>
      <c r="H170" s="109" t="s">
        <v>214</v>
      </c>
      <c r="I170" s="142"/>
      <c r="J170" s="91" t="s">
        <v>338</v>
      </c>
      <c r="K170" s="25" t="s">
        <v>339</v>
      </c>
      <c r="L170" s="127">
        <v>18000</v>
      </c>
      <c r="M170" s="2"/>
      <c r="N170" s="93"/>
      <c r="O170" s="28"/>
      <c r="P170" s="18"/>
      <c r="Q170" s="51">
        <f t="shared" si="23"/>
        <v>0</v>
      </c>
    </row>
    <row r="171" spans="1:17" s="19" customFormat="1" ht="18" customHeight="1" x14ac:dyDescent="0.45">
      <c r="A171" s="17"/>
      <c r="B171" s="17" t="s">
        <v>12</v>
      </c>
      <c r="C171" s="1" t="s">
        <v>42</v>
      </c>
      <c r="D171" s="14" t="s">
        <v>229</v>
      </c>
      <c r="E171" s="107" t="s">
        <v>215</v>
      </c>
      <c r="F171" s="108">
        <v>3200004910000</v>
      </c>
      <c r="G171" s="108">
        <v>4984013938191</v>
      </c>
      <c r="H171" s="109" t="s">
        <v>215</v>
      </c>
      <c r="I171" s="142"/>
      <c r="J171" s="91" t="s">
        <v>340</v>
      </c>
      <c r="K171" s="25" t="s">
        <v>341</v>
      </c>
      <c r="L171" s="127">
        <v>10800</v>
      </c>
      <c r="M171" s="2"/>
      <c r="N171" s="93"/>
      <c r="O171" s="28"/>
      <c r="P171" s="18"/>
      <c r="Q171" s="51">
        <f t="shared" si="23"/>
        <v>0</v>
      </c>
    </row>
    <row r="172" spans="1:17" s="19" customFormat="1" ht="18" customHeight="1" x14ac:dyDescent="0.45">
      <c r="A172" s="17"/>
      <c r="B172" s="17" t="s">
        <v>12</v>
      </c>
      <c r="C172" s="1" t="s">
        <v>42</v>
      </c>
      <c r="D172" s="14" t="s">
        <v>229</v>
      </c>
      <c r="E172" s="107" t="s">
        <v>216</v>
      </c>
      <c r="F172" s="108">
        <v>3330999104041</v>
      </c>
      <c r="G172" s="108">
        <v>4984013124013</v>
      </c>
      <c r="H172" s="109" t="s">
        <v>216</v>
      </c>
      <c r="I172" s="142" t="s">
        <v>228</v>
      </c>
      <c r="J172" s="91" t="s">
        <v>342</v>
      </c>
      <c r="K172" s="25" t="s">
        <v>343</v>
      </c>
      <c r="L172" s="127">
        <v>900</v>
      </c>
      <c r="M172" s="2"/>
      <c r="N172" s="93"/>
      <c r="O172" s="28"/>
      <c r="P172" s="18"/>
      <c r="Q172" s="51">
        <f t="shared" si="23"/>
        <v>0</v>
      </c>
    </row>
    <row r="173" spans="1:17" s="19" customFormat="1" ht="18" customHeight="1" thickBot="1" x14ac:dyDescent="0.5">
      <c r="A173" s="17"/>
      <c r="B173" s="17" t="s">
        <v>12</v>
      </c>
      <c r="C173" s="3" t="s">
        <v>42</v>
      </c>
      <c r="D173" s="15" t="s">
        <v>229</v>
      </c>
      <c r="E173" s="134" t="s">
        <v>217</v>
      </c>
      <c r="F173" s="135">
        <v>3330999112041</v>
      </c>
      <c r="G173" s="135">
        <v>4984013124051</v>
      </c>
      <c r="H173" s="136" t="s">
        <v>217</v>
      </c>
      <c r="I173" s="143" t="s">
        <v>228</v>
      </c>
      <c r="J173" s="137" t="s">
        <v>344</v>
      </c>
      <c r="K173" s="26" t="s">
        <v>345</v>
      </c>
      <c r="L173" s="128">
        <v>900</v>
      </c>
      <c r="M173" s="6"/>
      <c r="N173" s="138"/>
      <c r="O173" s="30"/>
      <c r="P173" s="18"/>
      <c r="Q173" s="57">
        <f t="shared" si="23"/>
        <v>0</v>
      </c>
    </row>
    <row r="174" spans="1:17" s="19" customFormat="1" ht="18" customHeight="1" x14ac:dyDescent="0.45">
      <c r="A174" s="17"/>
      <c r="B174" s="17" t="s">
        <v>12</v>
      </c>
      <c r="C174" s="7" t="s">
        <v>42</v>
      </c>
      <c r="D174" s="16" t="s">
        <v>229</v>
      </c>
      <c r="E174" s="104" t="s">
        <v>218</v>
      </c>
      <c r="F174" s="105">
        <v>3245002300000</v>
      </c>
      <c r="G174" s="105">
        <v>4984013150111</v>
      </c>
      <c r="H174" s="106" t="s">
        <v>218</v>
      </c>
      <c r="I174" s="141" t="s">
        <v>228</v>
      </c>
      <c r="J174" s="88" t="s">
        <v>346</v>
      </c>
      <c r="K174" s="89" t="s">
        <v>347</v>
      </c>
      <c r="L174" s="129">
        <v>5000</v>
      </c>
      <c r="M174" s="8"/>
      <c r="N174" s="90"/>
      <c r="O174" s="56"/>
      <c r="P174" s="133"/>
      <c r="Q174" s="58">
        <f t="shared" si="23"/>
        <v>0</v>
      </c>
    </row>
    <row r="175" spans="1:17" s="19" customFormat="1" ht="18" customHeight="1" x14ac:dyDescent="0.45">
      <c r="A175" s="17"/>
      <c r="B175" s="17" t="s">
        <v>12</v>
      </c>
      <c r="C175" s="1" t="s">
        <v>42</v>
      </c>
      <c r="D175" s="14" t="s">
        <v>229</v>
      </c>
      <c r="E175" s="107" t="s">
        <v>219</v>
      </c>
      <c r="F175" s="108">
        <v>3245003300041</v>
      </c>
      <c r="G175" s="108">
        <v>4984013133893</v>
      </c>
      <c r="H175" s="109" t="s">
        <v>219</v>
      </c>
      <c r="I175" s="142" t="s">
        <v>228</v>
      </c>
      <c r="J175" s="91" t="s">
        <v>348</v>
      </c>
      <c r="K175" s="25" t="s">
        <v>225</v>
      </c>
      <c r="L175" s="127">
        <v>2500</v>
      </c>
      <c r="M175" s="2"/>
      <c r="N175" s="93"/>
      <c r="O175" s="28"/>
      <c r="P175" s="18"/>
      <c r="Q175" s="51">
        <f t="shared" si="23"/>
        <v>0</v>
      </c>
    </row>
    <row r="176" spans="1:17" s="19" customFormat="1" ht="18" customHeight="1" x14ac:dyDescent="0.45">
      <c r="A176" s="17"/>
      <c r="B176" s="17" t="s">
        <v>12</v>
      </c>
      <c r="C176" s="1" t="s">
        <v>42</v>
      </c>
      <c r="D176" s="14" t="s">
        <v>229</v>
      </c>
      <c r="E176" s="107" t="s">
        <v>220</v>
      </c>
      <c r="F176" s="108">
        <v>3245003500041</v>
      </c>
      <c r="G176" s="108">
        <v>4984013153792</v>
      </c>
      <c r="H176" s="109" t="s">
        <v>220</v>
      </c>
      <c r="I176" s="142" t="s">
        <v>228</v>
      </c>
      <c r="J176" s="91" t="s">
        <v>349</v>
      </c>
      <c r="K176" s="25" t="s">
        <v>226</v>
      </c>
      <c r="L176" s="127">
        <v>4500</v>
      </c>
      <c r="M176" s="2"/>
      <c r="N176" s="93"/>
      <c r="O176" s="28"/>
      <c r="P176" s="18"/>
      <c r="Q176" s="51">
        <f t="shared" si="23"/>
        <v>0</v>
      </c>
    </row>
    <row r="177" spans="1:17" s="19" customFormat="1" ht="18" customHeight="1" thickBot="1" x14ac:dyDescent="0.5">
      <c r="A177" s="17"/>
      <c r="B177" s="17" t="s">
        <v>12</v>
      </c>
      <c r="C177" s="3" t="s">
        <v>42</v>
      </c>
      <c r="D177" s="15" t="s">
        <v>229</v>
      </c>
      <c r="E177" s="134" t="s">
        <v>221</v>
      </c>
      <c r="F177" s="135">
        <v>3245003100011</v>
      </c>
      <c r="G177" s="135">
        <v>4984013343742</v>
      </c>
      <c r="H177" s="136" t="s">
        <v>221</v>
      </c>
      <c r="I177" s="143" t="s">
        <v>351</v>
      </c>
      <c r="J177" s="137" t="s">
        <v>350</v>
      </c>
      <c r="K177" s="26" t="s">
        <v>227</v>
      </c>
      <c r="L177" s="128">
        <v>900</v>
      </c>
      <c r="M177" s="6"/>
      <c r="N177" s="138">
        <f t="shared" si="10"/>
        <v>0</v>
      </c>
      <c r="O177" s="30"/>
      <c r="P177" s="139"/>
      <c r="Q177" s="53">
        <f t="shared" si="23"/>
        <v>0</v>
      </c>
    </row>
    <row r="178" spans="1:17" ht="18" customHeight="1" thickBot="1" x14ac:dyDescent="0.5">
      <c r="F178" s="21"/>
      <c r="H178" s="79" t="s">
        <v>40</v>
      </c>
    </row>
    <row r="179" spans="1:17" ht="18" customHeight="1" x14ac:dyDescent="0.45">
      <c r="C179" s="244" t="s">
        <v>27</v>
      </c>
      <c r="D179" s="249"/>
      <c r="E179" s="250"/>
      <c r="F179" s="245" t="s">
        <v>38</v>
      </c>
      <c r="G179" s="40"/>
      <c r="H179" s="110"/>
      <c r="I179" s="41" t="s">
        <v>395</v>
      </c>
      <c r="J179" s="42" t="s">
        <v>32</v>
      </c>
      <c r="K179" s="111"/>
      <c r="L179" s="112"/>
      <c r="M179" s="113"/>
      <c r="N179" s="114"/>
      <c r="O179" s="43" t="s">
        <v>33</v>
      </c>
      <c r="Q179" s="43" t="s">
        <v>34</v>
      </c>
    </row>
    <row r="180" spans="1:17" ht="18" customHeight="1" thickBot="1" x14ac:dyDescent="0.5">
      <c r="C180" s="103"/>
      <c r="D180" s="251"/>
      <c r="E180" s="252"/>
      <c r="F180" s="253"/>
      <c r="G180" s="253"/>
      <c r="H180" s="254"/>
      <c r="I180" s="255"/>
      <c r="J180" s="256"/>
      <c r="K180" s="115"/>
      <c r="L180" s="116"/>
      <c r="M180" s="117"/>
      <c r="N180" s="118"/>
      <c r="O180" s="119">
        <f>SUM(O28:O177)</f>
        <v>0</v>
      </c>
      <c r="Q180" s="120">
        <f>SUM(Q28:Q177)</f>
        <v>0</v>
      </c>
    </row>
    <row r="181" spans="1:17" s="121" customFormat="1" ht="18" customHeight="1" x14ac:dyDescent="0.45">
      <c r="A181" s="11"/>
      <c r="B181" s="11"/>
      <c r="C181" s="241" t="s">
        <v>28</v>
      </c>
      <c r="D181" s="240"/>
      <c r="E181" s="239"/>
      <c r="F181" s="253"/>
      <c r="G181" s="253"/>
      <c r="H181" s="254"/>
      <c r="I181" s="255"/>
      <c r="J181" s="256"/>
      <c r="K181" s="259" t="s">
        <v>29</v>
      </c>
      <c r="L181" s="260"/>
      <c r="M181" s="117"/>
      <c r="Q181" s="122"/>
    </row>
    <row r="182" spans="1:17" ht="18" customHeight="1" x14ac:dyDescent="0.45">
      <c r="C182" s="242" t="s">
        <v>25</v>
      </c>
      <c r="D182" s="251"/>
      <c r="E182" s="252"/>
      <c r="F182" s="44" t="s">
        <v>39</v>
      </c>
      <c r="G182" s="261" t="s">
        <v>354</v>
      </c>
      <c r="H182" s="262"/>
      <c r="I182" s="255"/>
      <c r="J182" s="256"/>
      <c r="K182" s="259" t="s">
        <v>36</v>
      </c>
      <c r="L182" s="260"/>
      <c r="M182" s="117"/>
      <c r="N182" s="118"/>
      <c r="O182" s="123"/>
      <c r="Q182" s="122"/>
    </row>
    <row r="183" spans="1:17" ht="18" customHeight="1" thickBot="1" x14ac:dyDescent="0.5">
      <c r="C183" s="243" t="s">
        <v>26</v>
      </c>
      <c r="D183" s="263"/>
      <c r="E183" s="264"/>
      <c r="F183" s="45" t="s">
        <v>37</v>
      </c>
      <c r="G183" s="265" t="s">
        <v>354</v>
      </c>
      <c r="H183" s="266"/>
      <c r="I183" s="257"/>
      <c r="J183" s="258"/>
      <c r="K183" s="246" t="s">
        <v>35</v>
      </c>
      <c r="L183" s="247"/>
      <c r="M183" s="124"/>
      <c r="N183" s="125"/>
      <c r="O183" s="123"/>
      <c r="Q183" s="122"/>
    </row>
    <row r="184" spans="1:17" x14ac:dyDescent="0.45">
      <c r="Q184" s="126"/>
    </row>
    <row r="187" spans="1:17" s="24" customFormat="1" x14ac:dyDescent="0.45">
      <c r="A187" s="11"/>
      <c r="B187" s="11"/>
      <c r="C187" s="11"/>
      <c r="F187" s="20"/>
      <c r="G187" s="20"/>
      <c r="H187" s="95"/>
      <c r="I187" s="11"/>
      <c r="J187" s="23"/>
      <c r="K187" s="96"/>
      <c r="L187" s="97"/>
      <c r="M187" s="98"/>
      <c r="N187" s="99"/>
      <c r="O187" s="100"/>
      <c r="P187" s="101"/>
      <c r="Q187" s="97"/>
    </row>
  </sheetData>
  <autoFilter ref="A3:Q3" xr:uid="{00000000-0009-0000-0000-000000000000}"/>
  <mergeCells count="11">
    <mergeCell ref="K183:L183"/>
    <mergeCell ref="H2:I2"/>
    <mergeCell ref="D179:E180"/>
    <mergeCell ref="F180:H181"/>
    <mergeCell ref="I180:J183"/>
    <mergeCell ref="K181:L181"/>
    <mergeCell ref="D182:E182"/>
    <mergeCell ref="G182:H182"/>
    <mergeCell ref="K182:L182"/>
    <mergeCell ref="D183:E183"/>
    <mergeCell ref="G183:H183"/>
  </mergeCells>
  <phoneticPr fontId="2"/>
  <pageMargins left="0.7" right="0.7" top="0.75" bottom="0.75" header="0.3" footer="0.3"/>
  <pageSetup paperSize="9" scale="40" fitToHeight="0" orientation="portrait" r:id="rId1"/>
  <rowBreaks count="1" manualBreakCount="1">
    <brk id="9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23-24 SWANSオーダーシート</vt:lpstr>
      <vt:lpstr>'23-24 SWANSオーダーシート'!Print_Area</vt:lpstr>
      <vt:lpstr>'23-24 SWANSオーダーシート'!Print_Titles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大見　祐太</dc:creator>
  <cp:lastModifiedBy>塩山 幸司</cp:lastModifiedBy>
  <cp:lastPrinted>2023-02-02T07:09:46Z</cp:lastPrinted>
  <dcterms:created xsi:type="dcterms:W3CDTF">2021-01-26T10:34:50Z</dcterms:created>
  <dcterms:modified xsi:type="dcterms:W3CDTF">2023-02-07T06:39:58Z</dcterms:modified>
</cp:coreProperties>
</file>