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orita.k.YAMAOSK\Desktop\"/>
    </mc:Choice>
  </mc:AlternateContent>
  <bookViews>
    <workbookView xWindow="0" yWindow="0" windowWidth="19190" windowHeight="10200"/>
  </bookViews>
  <sheets>
    <sheet name="23-24 DICEオーダーシート" sheetId="4" r:id="rId1"/>
  </sheets>
  <definedNames>
    <definedName name="_xlnm._FilterDatabase" localSheetId="0" hidden="1">'23-24 DICEオーダーシート'!$A$3:$Q$148</definedName>
    <definedName name="_xlnm.Print_Area" localSheetId="0">'23-24 DICEオーダーシート'!$A$1:$O$148</definedName>
    <definedName name="_xlnm.Print_Titles" localSheetId="0">'23-24 DICEオーダーシート'!$1:$3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57" i="4" l="1"/>
  <c r="Q58" i="4"/>
  <c r="N4" i="4" l="1"/>
  <c r="Q4" i="4"/>
  <c r="N5" i="4"/>
  <c r="Q5" i="4"/>
  <c r="N6" i="4"/>
  <c r="Q6" i="4"/>
  <c r="N7" i="4"/>
  <c r="Q7" i="4"/>
  <c r="N8" i="4"/>
  <c r="Q8" i="4"/>
  <c r="N9" i="4"/>
  <c r="Q9" i="4"/>
  <c r="N10" i="4"/>
  <c r="Q10" i="4"/>
  <c r="N11" i="4"/>
  <c r="Q11" i="4"/>
  <c r="N12" i="4"/>
  <c r="Q12" i="4"/>
  <c r="N13" i="4"/>
  <c r="Q13" i="4"/>
  <c r="N14" i="4"/>
  <c r="Q14" i="4"/>
  <c r="N15" i="4"/>
  <c r="Q15" i="4"/>
  <c r="N16" i="4"/>
  <c r="Q16" i="4"/>
  <c r="N17" i="4"/>
  <c r="Q17" i="4"/>
  <c r="N18" i="4"/>
  <c r="Q18" i="4"/>
  <c r="N19" i="4"/>
  <c r="Q19" i="4"/>
  <c r="N20" i="4"/>
  <c r="Q20" i="4"/>
  <c r="N21" i="4"/>
  <c r="Q21" i="4"/>
  <c r="N22" i="4"/>
  <c r="Q22" i="4"/>
  <c r="N23" i="4"/>
  <c r="Q23" i="4"/>
  <c r="N24" i="4"/>
  <c r="Q24" i="4"/>
  <c r="N25" i="4"/>
  <c r="Q25" i="4"/>
  <c r="N26" i="4"/>
  <c r="Q26" i="4"/>
  <c r="N27" i="4"/>
  <c r="Q27" i="4"/>
  <c r="N28" i="4"/>
  <c r="Q28" i="4"/>
  <c r="N29" i="4"/>
  <c r="Q29" i="4"/>
  <c r="N30" i="4"/>
  <c r="Q30" i="4"/>
  <c r="N31" i="4"/>
  <c r="Q31" i="4"/>
  <c r="N32" i="4"/>
  <c r="Q32" i="4"/>
  <c r="N33" i="4"/>
  <c r="Q33" i="4"/>
  <c r="N34" i="4"/>
  <c r="Q34" i="4"/>
  <c r="N35" i="4"/>
  <c r="Q35" i="4"/>
  <c r="N36" i="4"/>
  <c r="Q36" i="4"/>
  <c r="N37" i="4"/>
  <c r="Q37" i="4"/>
  <c r="N38" i="4"/>
  <c r="Q38" i="4"/>
  <c r="N39" i="4"/>
  <c r="Q39" i="4"/>
  <c r="N40" i="4"/>
  <c r="Q40" i="4"/>
  <c r="N41" i="4"/>
  <c r="Q41" i="4"/>
  <c r="N42" i="4"/>
  <c r="Q42" i="4"/>
  <c r="N43" i="4"/>
  <c r="Q43" i="4"/>
  <c r="N44" i="4"/>
  <c r="Q44" i="4"/>
  <c r="N45" i="4"/>
  <c r="Q45" i="4"/>
  <c r="N46" i="4"/>
  <c r="Q46" i="4"/>
  <c r="N47" i="4"/>
  <c r="Q47" i="4"/>
  <c r="N48" i="4"/>
  <c r="Q48" i="4"/>
  <c r="N49" i="4"/>
  <c r="Q49" i="4"/>
  <c r="N50" i="4"/>
  <c r="Q50" i="4"/>
  <c r="N51" i="4"/>
  <c r="Q51" i="4"/>
  <c r="N52" i="4"/>
  <c r="Q52" i="4"/>
  <c r="N53" i="4"/>
  <c r="Q53" i="4"/>
  <c r="N54" i="4"/>
  <c r="Q54" i="4"/>
  <c r="N55" i="4"/>
  <c r="Q55" i="4"/>
  <c r="N56" i="4"/>
  <c r="Q56" i="4"/>
  <c r="N59" i="4"/>
  <c r="Q59" i="4"/>
  <c r="N60" i="4"/>
  <c r="Q60" i="4"/>
  <c r="N61" i="4"/>
  <c r="Q61" i="4"/>
  <c r="N62" i="4"/>
  <c r="Q62" i="4"/>
  <c r="N63" i="4"/>
  <c r="Q63" i="4"/>
  <c r="N64" i="4"/>
  <c r="Q64" i="4"/>
  <c r="N65" i="4"/>
  <c r="Q65" i="4"/>
  <c r="N66" i="4"/>
  <c r="Q66" i="4"/>
  <c r="N67" i="4"/>
  <c r="Q67" i="4"/>
  <c r="N68" i="4"/>
  <c r="Q68" i="4"/>
  <c r="N69" i="4"/>
  <c r="Q69" i="4"/>
  <c r="N70" i="4"/>
  <c r="Q70" i="4"/>
  <c r="N71" i="4"/>
  <c r="Q71" i="4"/>
  <c r="N72" i="4"/>
  <c r="Q72" i="4"/>
  <c r="N73" i="4"/>
  <c r="Q73" i="4"/>
  <c r="N74" i="4"/>
  <c r="Q74" i="4"/>
  <c r="N75" i="4"/>
  <c r="Q75" i="4"/>
  <c r="N76" i="4"/>
  <c r="Q76" i="4"/>
  <c r="N77" i="4"/>
  <c r="Q77" i="4"/>
  <c r="N78" i="4"/>
  <c r="Q78" i="4"/>
  <c r="N79" i="4"/>
  <c r="Q79" i="4"/>
  <c r="N80" i="4"/>
  <c r="Q80" i="4"/>
  <c r="N81" i="4"/>
  <c r="Q81" i="4"/>
  <c r="N82" i="4"/>
  <c r="Q82" i="4"/>
  <c r="N83" i="4"/>
  <c r="Q83" i="4"/>
  <c r="N84" i="4"/>
  <c r="Q84" i="4"/>
  <c r="N85" i="4"/>
  <c r="Q85" i="4"/>
  <c r="N86" i="4"/>
  <c r="Q86" i="4"/>
  <c r="N87" i="4"/>
  <c r="Q87" i="4"/>
  <c r="N88" i="4"/>
  <c r="Q88" i="4"/>
  <c r="N89" i="4"/>
  <c r="Q89" i="4"/>
  <c r="N90" i="4"/>
  <c r="Q90" i="4"/>
  <c r="N91" i="4"/>
  <c r="Q91" i="4"/>
  <c r="N92" i="4"/>
  <c r="Q92" i="4"/>
  <c r="N93" i="4"/>
  <c r="Q93" i="4"/>
  <c r="N94" i="4"/>
  <c r="Q94" i="4"/>
  <c r="N95" i="4"/>
  <c r="Q95" i="4"/>
  <c r="N96" i="4"/>
  <c r="Q96" i="4"/>
  <c r="N97" i="4"/>
  <c r="Q97" i="4"/>
  <c r="N98" i="4"/>
  <c r="Q98" i="4"/>
  <c r="N99" i="4"/>
  <c r="Q99" i="4"/>
  <c r="N100" i="4"/>
  <c r="Q100" i="4"/>
  <c r="N101" i="4"/>
  <c r="Q101" i="4"/>
  <c r="N102" i="4"/>
  <c r="Q102" i="4"/>
  <c r="N103" i="4"/>
  <c r="Q103" i="4"/>
  <c r="N104" i="4"/>
  <c r="Q104" i="4"/>
  <c r="N105" i="4"/>
  <c r="Q105" i="4"/>
  <c r="N106" i="4"/>
  <c r="Q106" i="4"/>
  <c r="N107" i="4"/>
  <c r="Q107" i="4"/>
  <c r="N108" i="4"/>
  <c r="Q108" i="4"/>
  <c r="N109" i="4"/>
  <c r="Q109" i="4"/>
  <c r="N110" i="4"/>
  <c r="Q110" i="4"/>
  <c r="N111" i="4"/>
  <c r="Q111" i="4"/>
  <c r="N112" i="4"/>
  <c r="Q112" i="4"/>
  <c r="N113" i="4"/>
  <c r="Q113" i="4"/>
  <c r="N114" i="4"/>
  <c r="Q114" i="4"/>
  <c r="N115" i="4"/>
  <c r="Q115" i="4"/>
  <c r="N116" i="4"/>
  <c r="Q116" i="4"/>
  <c r="N117" i="4"/>
  <c r="Q117" i="4"/>
  <c r="N118" i="4"/>
  <c r="Q118" i="4"/>
  <c r="N119" i="4"/>
  <c r="Q119" i="4"/>
  <c r="N120" i="4"/>
  <c r="Q120" i="4"/>
  <c r="N121" i="4"/>
  <c r="Q121" i="4"/>
  <c r="N122" i="4"/>
  <c r="Q122" i="4"/>
  <c r="N123" i="4"/>
  <c r="Q123" i="4"/>
  <c r="N124" i="4"/>
  <c r="Q124" i="4"/>
  <c r="N125" i="4"/>
  <c r="Q125" i="4"/>
  <c r="N126" i="4"/>
  <c r="Q126" i="4"/>
  <c r="N127" i="4"/>
  <c r="Q127" i="4"/>
  <c r="N128" i="4"/>
  <c r="Q128" i="4"/>
  <c r="N129" i="4"/>
  <c r="Q129" i="4"/>
  <c r="N130" i="4"/>
  <c r="Q130" i="4"/>
  <c r="N131" i="4"/>
  <c r="Q131" i="4"/>
  <c r="N132" i="4"/>
  <c r="Q132" i="4"/>
  <c r="N133" i="4"/>
  <c r="Q133" i="4"/>
  <c r="N134" i="4"/>
  <c r="Q134" i="4"/>
  <c r="N135" i="4"/>
  <c r="Q135" i="4"/>
  <c r="N136" i="4"/>
  <c r="Q136" i="4"/>
  <c r="N137" i="4"/>
  <c r="Q137" i="4"/>
  <c r="N138" i="4"/>
  <c r="Q138" i="4"/>
  <c r="N139" i="4"/>
  <c r="Q139" i="4"/>
  <c r="N140" i="4"/>
  <c r="Q140" i="4"/>
  <c r="N141" i="4"/>
  <c r="Q141" i="4"/>
  <c r="N142" i="4"/>
  <c r="Q142" i="4"/>
  <c r="O145" i="4"/>
  <c r="Q145" i="4" l="1"/>
</calcChain>
</file>

<file path=xl/comments1.xml><?xml version="1.0" encoding="utf-8"?>
<comments xmlns="http://schemas.openxmlformats.org/spreadsheetml/2006/main">
  <authors>
    <author>tc={FFC705A7-C28C-4630-BFB1-F2B319C3035E}</author>
    <author>tc={DE2C8710-47F8-4451-9474-FD4F99E643CF}</author>
  </authors>
  <commentList>
    <comment ref="G147" authorId="0" shapeId="0">
      <text>
        <r>
          <rPr>
            <sz val="11"/>
            <color theme="1"/>
            <rFont val="游ゴシック"/>
            <family val="2"/>
            <charset val="128"/>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日付を修正してご指定下さい</t>
        </r>
      </text>
    </comment>
    <comment ref="G148" authorId="1" shapeId="0">
      <text>
        <r>
          <rPr>
            <sz val="11"/>
            <color theme="1"/>
            <rFont val="游ゴシック"/>
            <family val="2"/>
            <charset val="128"/>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日付を修正してご指定下さい</t>
        </r>
      </text>
    </comment>
  </commentList>
</comments>
</file>

<file path=xl/sharedStrings.xml><?xml version="1.0" encoding="utf-8"?>
<sst xmlns="http://schemas.openxmlformats.org/spreadsheetml/2006/main" count="1114" uniqueCount="309">
  <si>
    <t>ブランド</t>
    <phoneticPr fontId="2"/>
  </si>
  <si>
    <t>カテゴリ</t>
    <phoneticPr fontId="2"/>
  </si>
  <si>
    <t>商品CD</t>
    <rPh sb="0" eb="2">
      <t>ショウヒン</t>
    </rPh>
    <phoneticPr fontId="2"/>
  </si>
  <si>
    <t>JANCD</t>
    <phoneticPr fontId="2"/>
  </si>
  <si>
    <t>モデル</t>
    <phoneticPr fontId="2"/>
  </si>
  <si>
    <t>掛率</t>
    <rPh sb="0" eb="2">
      <t>カケリツ</t>
    </rPh>
    <phoneticPr fontId="2"/>
  </si>
  <si>
    <t>下代</t>
    <rPh sb="0" eb="2">
      <t>ゲダイ</t>
    </rPh>
    <phoneticPr fontId="2"/>
  </si>
  <si>
    <t>W</t>
  </si>
  <si>
    <t>MBK</t>
  </si>
  <si>
    <t>BK/R</t>
  </si>
  <si>
    <t>W/GRY</t>
  </si>
  <si>
    <t>BANK</t>
    <phoneticPr fontId="2"/>
  </si>
  <si>
    <t>ゴーグル</t>
    <phoneticPr fontId="2"/>
  </si>
  <si>
    <t>DICE</t>
    <phoneticPr fontId="2"/>
  </si>
  <si>
    <t>NEW</t>
    <phoneticPr fontId="2"/>
  </si>
  <si>
    <t>HIGHROLLER</t>
    <phoneticPr fontId="2"/>
  </si>
  <si>
    <t>SHOWDOWN</t>
    <phoneticPr fontId="2"/>
  </si>
  <si>
    <t>JACKPOT</t>
    <phoneticPr fontId="2"/>
  </si>
  <si>
    <t>MGRY</t>
  </si>
  <si>
    <t>MNV</t>
  </si>
  <si>
    <t>ヘルメット</t>
    <phoneticPr fontId="2"/>
  </si>
  <si>
    <t>D6</t>
    <phoneticPr fontId="2"/>
  </si>
  <si>
    <t>サングラス</t>
    <phoneticPr fontId="2"/>
  </si>
  <si>
    <t>CLA</t>
  </si>
  <si>
    <t>FLEX GLASSES</t>
    <phoneticPr fontId="2"/>
  </si>
  <si>
    <t>FLG-01</t>
  </si>
  <si>
    <t>FLG-01M</t>
  </si>
  <si>
    <t>FLOATING GLASSES</t>
    <phoneticPr fontId="2"/>
  </si>
  <si>
    <t>BK</t>
  </si>
  <si>
    <t>DGR</t>
  </si>
  <si>
    <t>スペアレンズケース</t>
    <phoneticPr fontId="2"/>
  </si>
  <si>
    <t>ゴーグルケース</t>
    <phoneticPr fontId="2"/>
  </si>
  <si>
    <t>ベルトクリップ</t>
    <phoneticPr fontId="2"/>
  </si>
  <si>
    <t>クリーナークロス</t>
    <phoneticPr fontId="2"/>
  </si>
  <si>
    <t>SIL</t>
  </si>
  <si>
    <t>CROM</t>
  </si>
  <si>
    <t>アクセサリ</t>
    <phoneticPr fontId="2"/>
  </si>
  <si>
    <t>ステッカー</t>
    <phoneticPr fontId="2"/>
  </si>
  <si>
    <t>継続</t>
    <rPh sb="0" eb="2">
      <t>ケイゾク</t>
    </rPh>
    <phoneticPr fontId="2"/>
  </si>
  <si>
    <t>Mサイズ</t>
    <phoneticPr fontId="2"/>
  </si>
  <si>
    <t>Lサイズ</t>
    <phoneticPr fontId="2"/>
  </si>
  <si>
    <t>SMサイズ</t>
    <phoneticPr fontId="2"/>
  </si>
  <si>
    <t>LXLサイズ</t>
    <phoneticPr fontId="2"/>
  </si>
  <si>
    <t>LBK0199</t>
  </si>
  <si>
    <t>RDGRY</t>
  </si>
  <si>
    <t>BLGRY</t>
  </si>
  <si>
    <t>ICE</t>
  </si>
  <si>
    <t>LBK4362</t>
  </si>
  <si>
    <t>BLK</t>
  </si>
  <si>
    <t>LBK5190</t>
  </si>
  <si>
    <t>RDLSM</t>
  </si>
  <si>
    <t>LBK5191</t>
  </si>
  <si>
    <t>BLLSM</t>
  </si>
  <si>
    <t>LSI</t>
    <phoneticPr fontId="2"/>
  </si>
  <si>
    <t>PSBR</t>
  </si>
  <si>
    <t>BL/LG</t>
  </si>
  <si>
    <t>GSHD</t>
  </si>
  <si>
    <t>PPN</t>
  </si>
  <si>
    <t>LHR5190</t>
  </si>
  <si>
    <t>LHR5191</t>
  </si>
  <si>
    <t>LSD0851</t>
  </si>
  <si>
    <t>LSD0855</t>
  </si>
  <si>
    <t>BL</t>
  </si>
  <si>
    <t>LSD0856</t>
  </si>
  <si>
    <t>Y</t>
  </si>
  <si>
    <t>LSD0857</t>
  </si>
  <si>
    <t>SHD</t>
  </si>
  <si>
    <t>LSD0862</t>
  </si>
  <si>
    <t>LSD4265</t>
  </si>
  <si>
    <t>スペアレンズ</t>
    <phoneticPr fontId="2"/>
  </si>
  <si>
    <t>4984013154126</t>
  </si>
  <si>
    <t>MBK</t>
    <phoneticPr fontId="2"/>
  </si>
  <si>
    <t>偏光グレイ×ULTRAライトパープル×ブラックミラー</t>
    <rPh sb="0" eb="2">
      <t>ヘンコウ</t>
    </rPh>
    <phoneticPr fontId="2"/>
  </si>
  <si>
    <t>調光×ULTRAライトグレイ×ライトシルバーミラー</t>
    <rPh sb="0" eb="2">
      <t>チョウコウ</t>
    </rPh>
    <phoneticPr fontId="2"/>
  </si>
  <si>
    <t>偏光ピンク×パステルピンクミラー</t>
    <rPh sb="0" eb="2">
      <t>ヘンコウ</t>
    </rPh>
    <phoneticPr fontId="2"/>
  </si>
  <si>
    <t>調光×MITブルーミラー</t>
    <rPh sb="0" eb="2">
      <t>チョウコウ</t>
    </rPh>
    <phoneticPr fontId="2"/>
  </si>
  <si>
    <t>調光×MITレッドミラー</t>
    <rPh sb="0" eb="2">
      <t>チョウコウ</t>
    </rPh>
    <phoneticPr fontId="2"/>
  </si>
  <si>
    <t>偏光グレイ×MITブルーミラー</t>
    <rPh sb="0" eb="2">
      <t>ヘンコウ</t>
    </rPh>
    <phoneticPr fontId="2"/>
  </si>
  <si>
    <t>偏光グレイ×MITレッドミラー</t>
    <rPh sb="0" eb="2">
      <t>ヘンコウ</t>
    </rPh>
    <phoneticPr fontId="2"/>
  </si>
  <si>
    <t>グレイ×シルバーミラー</t>
    <phoneticPr fontId="2"/>
  </si>
  <si>
    <t>グレイ×シャドーミラー</t>
    <phoneticPr fontId="2"/>
  </si>
  <si>
    <t>グレイ×イエローミラー</t>
    <phoneticPr fontId="2"/>
  </si>
  <si>
    <t>グレイ×ブラックミラー</t>
    <phoneticPr fontId="2"/>
  </si>
  <si>
    <t>3325684362977</t>
  </si>
  <si>
    <t>LHR4362</t>
  </si>
  <si>
    <t>4984013156182</t>
  </si>
  <si>
    <t>3325684165390</t>
  </si>
  <si>
    <t>4984013139437</t>
  </si>
  <si>
    <t>4984013151835</t>
  </si>
  <si>
    <t>3325680892808</t>
  </si>
  <si>
    <t>4984013161261</t>
  </si>
  <si>
    <t>品番</t>
    <rPh sb="0" eb="2">
      <t>ヒンバン</t>
    </rPh>
    <phoneticPr fontId="2"/>
  </si>
  <si>
    <t>商品名</t>
    <rPh sb="0" eb="3">
      <t>ショウヒンメイ</t>
    </rPh>
    <phoneticPr fontId="2"/>
  </si>
  <si>
    <t>フレームカラー</t>
    <phoneticPr fontId="2"/>
  </si>
  <si>
    <t>レンズ名</t>
    <rPh sb="3" eb="4">
      <t>メイ</t>
    </rPh>
    <phoneticPr fontId="2"/>
  </si>
  <si>
    <t>調光×偏光グレイ×シャンパンゴールドミラー</t>
    <rPh sb="0" eb="2">
      <t>チョウコウ</t>
    </rPh>
    <rPh sb="3" eb="5">
      <t>ヘンコウ</t>
    </rPh>
    <phoneticPr fontId="2"/>
  </si>
  <si>
    <t>オーダー数</t>
    <rPh sb="4" eb="5">
      <t>スウ</t>
    </rPh>
    <phoneticPr fontId="2"/>
  </si>
  <si>
    <t>カタログ表記名</t>
    <rPh sb="4" eb="6">
      <t>ヒョウキ</t>
    </rPh>
    <rPh sb="6" eb="7">
      <t>メイ</t>
    </rPh>
    <phoneticPr fontId="2"/>
  </si>
  <si>
    <t>L-BK-CU/LSI</t>
    <phoneticPr fontId="2"/>
  </si>
  <si>
    <t>L-BK-CU/LPICE</t>
    <phoneticPr fontId="2"/>
  </si>
  <si>
    <t>L-BK-P-UL/BK</t>
    <phoneticPr fontId="2"/>
  </si>
  <si>
    <t>L-BK-U/LPICE</t>
    <phoneticPr fontId="2"/>
  </si>
  <si>
    <t>L-BK-pMIT/GRBL</t>
    <phoneticPr fontId="2"/>
  </si>
  <si>
    <t>L-BK-pMIT/GRRD</t>
    <phoneticPr fontId="2"/>
  </si>
  <si>
    <t>L-BK-CMIT/GRBL</t>
    <phoneticPr fontId="2"/>
  </si>
  <si>
    <t>L-BK-CMIT/GRRD</t>
    <phoneticPr fontId="2"/>
  </si>
  <si>
    <t>L-BK-CLA</t>
    <phoneticPr fontId="2"/>
  </si>
  <si>
    <t>L-HR-CMIT/GRRD</t>
    <phoneticPr fontId="2"/>
  </si>
  <si>
    <t>TEL:</t>
    <phoneticPr fontId="2"/>
  </si>
  <si>
    <t>FAX:</t>
    <phoneticPr fontId="2"/>
  </si>
  <si>
    <t>販売店様名：</t>
    <phoneticPr fontId="2"/>
  </si>
  <si>
    <t>発注者様：</t>
    <phoneticPr fontId="2"/>
  </si>
  <si>
    <t>L-BK-P/C GRY/SGOL</t>
    <phoneticPr fontId="2"/>
  </si>
  <si>
    <t>L-BK-PM/PIPP</t>
    <phoneticPr fontId="2"/>
  </si>
  <si>
    <t>3325695573240</t>
  </si>
  <si>
    <t>4984013162138</t>
  </si>
  <si>
    <t xml:space="preserve">（東京）東京都文京区後楽1-4-14 後楽森ビル8階　TEL：03-3868-5505   </t>
    <rPh sb="1" eb="3">
      <t>トウキョウ</t>
    </rPh>
    <phoneticPr fontId="2"/>
  </si>
  <si>
    <t>上代　　（税別）</t>
    <rPh sb="0" eb="2">
      <t>ジョウダイ</t>
    </rPh>
    <rPh sb="5" eb="7">
      <t>ゼイベツ</t>
    </rPh>
    <phoneticPr fontId="2"/>
  </si>
  <si>
    <t>上代合計（税別）</t>
    <rPh sb="0" eb="4">
      <t>ジョウダイゴウケイ</t>
    </rPh>
    <rPh sb="5" eb="7">
      <t>ゼイベツ</t>
    </rPh>
    <phoneticPr fontId="2"/>
  </si>
  <si>
    <t>＊必ずご記入ください</t>
    <rPh sb="1" eb="2">
      <t>カナラ</t>
    </rPh>
    <rPh sb="4" eb="6">
      <t>キニュウ</t>
    </rPh>
    <phoneticPr fontId="2"/>
  </si>
  <si>
    <t>合計点数</t>
    <rPh sb="0" eb="4">
      <t>ゴウケイテンスウ</t>
    </rPh>
    <phoneticPr fontId="2"/>
  </si>
  <si>
    <t>合計金額（税別）</t>
    <rPh sb="0" eb="4">
      <t>ゴウケイキンガク</t>
    </rPh>
    <rPh sb="5" eb="7">
      <t>ゼイベツ</t>
    </rPh>
    <phoneticPr fontId="2"/>
  </si>
  <si>
    <t>お問い合わせメール：　sptky-1001@yamamoto-kogaku.co.jp</t>
    <rPh sb="1" eb="2">
      <t>ト</t>
    </rPh>
    <rPh sb="3" eb="4">
      <t>ア</t>
    </rPh>
    <phoneticPr fontId="2"/>
  </si>
  <si>
    <t>D6 SM-MBK DICE HELMET</t>
    <phoneticPr fontId="2"/>
  </si>
  <si>
    <t>D6 LXL-MBK DICE HELMET</t>
    <phoneticPr fontId="2"/>
  </si>
  <si>
    <t>D6 SM</t>
    <phoneticPr fontId="2"/>
  </si>
  <si>
    <t>D6 LXL</t>
    <phoneticPr fontId="2"/>
  </si>
  <si>
    <t>LBK4570</t>
  </si>
  <si>
    <t>LBK4265</t>
  </si>
  <si>
    <t>LBK4165</t>
  </si>
  <si>
    <t>LBK0893</t>
  </si>
  <si>
    <t>LBK0892</t>
  </si>
  <si>
    <t>LBK5573</t>
  </si>
  <si>
    <t>LBK1361</t>
  </si>
  <si>
    <t>LHR4570</t>
  </si>
  <si>
    <t>LHR0354</t>
  </si>
  <si>
    <t>LHR0893</t>
  </si>
  <si>
    <t>LHR0892</t>
  </si>
  <si>
    <t>LHR4165</t>
  </si>
  <si>
    <t>LHR1091</t>
  </si>
  <si>
    <t>LHR1157</t>
  </si>
  <si>
    <t>LHR1162</t>
  </si>
  <si>
    <t>LHR1361</t>
  </si>
  <si>
    <t>LHR4265</t>
  </si>
  <si>
    <t>LSD470</t>
  </si>
  <si>
    <t>LJP4570</t>
  </si>
  <si>
    <t>LJP0354</t>
  </si>
  <si>
    <t>LJP1157</t>
  </si>
  <si>
    <t>LJP1361</t>
  </si>
  <si>
    <t>LJP4165</t>
  </si>
  <si>
    <t>LJP4265</t>
  </si>
  <si>
    <t>L-HR-CMIT/GRBL</t>
  </si>
  <si>
    <t>CLEANER CLOTH</t>
    <phoneticPr fontId="2"/>
  </si>
  <si>
    <t>2LAYER CLEANER CLOTH</t>
    <phoneticPr fontId="2"/>
  </si>
  <si>
    <t>調光×ULTRAライトパープル×アイスミラー</t>
    <rPh sb="0" eb="2">
      <t>チョウコウ</t>
    </rPh>
    <phoneticPr fontId="2"/>
  </si>
  <si>
    <t>ULTRAライトパープル×アイスミラー</t>
  </si>
  <si>
    <t>ULTRAライトパープル×アイスミラー</t>
    <phoneticPr fontId="2"/>
  </si>
  <si>
    <t>クリア</t>
    <phoneticPr fontId="2"/>
  </si>
  <si>
    <t>ブライトピンク×パステルブラウンミラー</t>
    <phoneticPr fontId="2"/>
  </si>
  <si>
    <t>ライトグレイ×MITブルーミラー</t>
    <phoneticPr fontId="2"/>
  </si>
  <si>
    <t>偏光グレイ×シャドーミラー</t>
    <rPh sb="0" eb="2">
      <t>ヘンコウ</t>
    </rPh>
    <phoneticPr fontId="2"/>
  </si>
  <si>
    <t>偏光グレイ×ブラックミラー</t>
    <rPh sb="0" eb="2">
      <t>ヘンコウ</t>
    </rPh>
    <phoneticPr fontId="2"/>
  </si>
  <si>
    <t>L-HR-CU/LSI</t>
    <phoneticPr fontId="2"/>
  </si>
  <si>
    <t>L-HR-M/BPINPBR</t>
    <phoneticPr fontId="2"/>
  </si>
  <si>
    <t>L-HR-pMIT/GRBL</t>
    <phoneticPr fontId="2"/>
  </si>
  <si>
    <t>L-HR-pMIT/GRRD</t>
    <phoneticPr fontId="2"/>
  </si>
  <si>
    <t>L-HR-U/LPICE</t>
    <phoneticPr fontId="2"/>
  </si>
  <si>
    <t>L-HR-P-UL/BK</t>
    <phoneticPr fontId="2"/>
  </si>
  <si>
    <t>L-HR-MIT/LGRBL</t>
    <phoneticPr fontId="2"/>
  </si>
  <si>
    <t>L-HR-pM/GRSHD</t>
    <phoneticPr fontId="2"/>
  </si>
  <si>
    <t>L-HR-pM/GRBK</t>
    <phoneticPr fontId="2"/>
  </si>
  <si>
    <t>L-HR-pM/PIPP</t>
    <phoneticPr fontId="2"/>
  </si>
  <si>
    <t>L-HR-CU/LPICE</t>
    <phoneticPr fontId="2"/>
  </si>
  <si>
    <t>L-SD-CU/LSI</t>
    <phoneticPr fontId="2"/>
  </si>
  <si>
    <t>L-SD-SIL</t>
    <phoneticPr fontId="2"/>
  </si>
  <si>
    <t>グレイ×シルバーミラー</t>
  </si>
  <si>
    <t>グレイ×シャドーミラー</t>
  </si>
  <si>
    <t>グレイ×イエローミラー</t>
  </si>
  <si>
    <t>グレイ×ブラックミラー</t>
  </si>
  <si>
    <t>グレイ×ブルーミラー</t>
  </si>
  <si>
    <t>L-SD-BL</t>
    <phoneticPr fontId="2"/>
  </si>
  <si>
    <t>L-SD-Y</t>
    <phoneticPr fontId="2"/>
  </si>
  <si>
    <t>L-SD-SHD</t>
    <phoneticPr fontId="2"/>
  </si>
  <si>
    <t>L-SD-BK</t>
    <phoneticPr fontId="2"/>
  </si>
  <si>
    <t>L-SD-CU/LPICE</t>
    <phoneticPr fontId="2"/>
  </si>
  <si>
    <t>L-JP-CU/LSI</t>
    <phoneticPr fontId="2"/>
  </si>
  <si>
    <t>L-JP-M/BPINPBR</t>
    <phoneticPr fontId="2"/>
  </si>
  <si>
    <t>L-JP-pM/GRSHD</t>
    <phoneticPr fontId="2"/>
  </si>
  <si>
    <t>L-JP-pM/PIPP</t>
    <phoneticPr fontId="2"/>
  </si>
  <si>
    <t>L-JP-U/LPICE</t>
    <phoneticPr fontId="2"/>
  </si>
  <si>
    <t>FXG-01</t>
    <phoneticPr fontId="2"/>
  </si>
  <si>
    <t>FXG-02</t>
    <phoneticPr fontId="2"/>
  </si>
  <si>
    <t>偏光スモーク</t>
    <rPh sb="0" eb="2">
      <t>ヘンコウ</t>
    </rPh>
    <phoneticPr fontId="2"/>
  </si>
  <si>
    <t>ライトスモーク×ブルーミラー</t>
  </si>
  <si>
    <t>L-JP-CU/LPICE</t>
    <phoneticPr fontId="2"/>
  </si>
  <si>
    <t>FLEX GLASSES</t>
  </si>
  <si>
    <t>FLOATING GLASSES</t>
  </si>
  <si>
    <t xml:space="preserve">（大阪）大阪府東大阪市長堂3-25-8　　　　   　　　　 TEL：06-6783-1103   </t>
    <rPh sb="1" eb="3">
      <t>オオサカ</t>
    </rPh>
    <phoneticPr fontId="2"/>
  </si>
  <si>
    <t>納品ご希望日：</t>
    <rPh sb="0" eb="2">
      <t>ノウヒン</t>
    </rPh>
    <rPh sb="3" eb="6">
      <t>キボウビ</t>
    </rPh>
    <phoneticPr fontId="2"/>
  </si>
  <si>
    <t>＊カタログに品番表記がされていない場合は、品名をご参照ください</t>
    <rPh sb="6" eb="8">
      <t>ヒンバン</t>
    </rPh>
    <rPh sb="8" eb="10">
      <t>ヒョウキ</t>
    </rPh>
    <rPh sb="17" eb="19">
      <t>バアイ</t>
    </rPh>
    <rPh sb="21" eb="23">
      <t>ヒンメイ</t>
    </rPh>
    <rPh sb="25" eb="27">
      <t>サンショウ</t>
    </rPh>
    <phoneticPr fontId="2"/>
  </si>
  <si>
    <t>SGOL</t>
    <phoneticPr fontId="2"/>
  </si>
  <si>
    <t>PPN</t>
    <phoneticPr fontId="2"/>
  </si>
  <si>
    <t>BK30892 (P-MIT GRY/RD)</t>
  </si>
  <si>
    <t>BK30893 (P-MIT GRY/BL)</t>
  </si>
  <si>
    <t>BK30895 (P-MIT GRY/GD)</t>
  </si>
  <si>
    <t>BK31361 (P-PI/PPI)</t>
  </si>
  <si>
    <t>BK34362 (P-UL LPU/BK)</t>
  </si>
  <si>
    <t>BK34570 (C-UL LGR/LSI)</t>
  </si>
  <si>
    <t>BK35190 (C-MIT LGR/RD)</t>
  </si>
  <si>
    <t>BK35191 (C-MIT LGR/BL)</t>
  </si>
  <si>
    <t>BK35194 (C-MIT LGR/GD)</t>
  </si>
  <si>
    <t>BK35573 (P/C GRY/SGOL)</t>
  </si>
  <si>
    <t>NAV</t>
  </si>
  <si>
    <t>DMSM</t>
  </si>
  <si>
    <t>CAMO</t>
  </si>
  <si>
    <t>BK30892</t>
    <phoneticPr fontId="2"/>
  </si>
  <si>
    <t>BK30893</t>
    <phoneticPr fontId="2"/>
  </si>
  <si>
    <t>BK30895</t>
    <phoneticPr fontId="2"/>
  </si>
  <si>
    <t>BK31361</t>
    <phoneticPr fontId="2"/>
  </si>
  <si>
    <t>BK34362</t>
    <phoneticPr fontId="2"/>
  </si>
  <si>
    <t>BK34570</t>
    <phoneticPr fontId="2"/>
  </si>
  <si>
    <t>BK35190</t>
    <phoneticPr fontId="2"/>
  </si>
  <si>
    <t>BK35191</t>
    <phoneticPr fontId="2"/>
  </si>
  <si>
    <t>BK35194</t>
    <phoneticPr fontId="2"/>
  </si>
  <si>
    <t>BK35573</t>
    <phoneticPr fontId="2"/>
  </si>
  <si>
    <t>調光×MITゴールドミラー</t>
    <rPh sb="0" eb="2">
      <t>チョウコウ</t>
    </rPh>
    <phoneticPr fontId="2"/>
  </si>
  <si>
    <t>偏光×MITレッドミラー</t>
    <rPh sb="0" eb="2">
      <t>ヘンコウ</t>
    </rPh>
    <phoneticPr fontId="2"/>
  </si>
  <si>
    <t>偏光×MITブルーミラー</t>
    <rPh sb="0" eb="2">
      <t>ヘンコウ</t>
    </rPh>
    <phoneticPr fontId="2"/>
  </si>
  <si>
    <t>偏光×MITゴールドミラー</t>
    <rPh sb="0" eb="2">
      <t>ヘンコウ</t>
    </rPh>
    <phoneticPr fontId="2"/>
  </si>
  <si>
    <t>HR30892 (P-MIT GRY/RD)</t>
  </si>
  <si>
    <t>HR30893 (P-MIT GRY/BL)</t>
  </si>
  <si>
    <t>HR30895 (P-MIT GRY/GD)</t>
  </si>
  <si>
    <t>HR31361 (P-PI/PPI)</t>
  </si>
  <si>
    <t>HR34362 (P-UL LPU/BK)</t>
  </si>
  <si>
    <t>HR34570 (C-UL LGR/LSI)</t>
  </si>
  <si>
    <t>HR35190 (C-MIT LGR/RD)</t>
  </si>
  <si>
    <t>HR35191 (C-MIT LGR/BL)</t>
  </si>
  <si>
    <t>HR35194 (C-MIT LGR/GD)</t>
  </si>
  <si>
    <t>HR30892</t>
    <phoneticPr fontId="2"/>
  </si>
  <si>
    <t>HR30893</t>
    <phoneticPr fontId="2"/>
  </si>
  <si>
    <t>HR30895</t>
    <phoneticPr fontId="2"/>
  </si>
  <si>
    <t>HR31361</t>
    <phoneticPr fontId="2"/>
  </si>
  <si>
    <t>HR34362</t>
    <phoneticPr fontId="2"/>
  </si>
  <si>
    <t>HR34570</t>
    <phoneticPr fontId="2"/>
  </si>
  <si>
    <t>HR35190</t>
    <phoneticPr fontId="2"/>
  </si>
  <si>
    <t>HR35191</t>
    <phoneticPr fontId="2"/>
  </si>
  <si>
    <t>HR35194</t>
    <phoneticPr fontId="2"/>
  </si>
  <si>
    <t>SD30851 (GRY/SIL)</t>
  </si>
  <si>
    <t>SD30856 (GRY/YL)</t>
  </si>
  <si>
    <t>SD30857 (GRY/SHA)</t>
  </si>
  <si>
    <t>SD30862 (GRY/BK)</t>
  </si>
  <si>
    <t>SD34570 (C-UL LGR/LSI)</t>
  </si>
  <si>
    <t>SD30851</t>
    <phoneticPr fontId="2"/>
  </si>
  <si>
    <t>SD30856</t>
    <phoneticPr fontId="2"/>
  </si>
  <si>
    <t>SD30857</t>
    <phoneticPr fontId="2"/>
  </si>
  <si>
    <t>SD30862</t>
    <phoneticPr fontId="2"/>
  </si>
  <si>
    <t>SD34570</t>
    <phoneticPr fontId="2"/>
  </si>
  <si>
    <t>PREMIUM GLASSES</t>
    <phoneticPr fontId="2"/>
  </si>
  <si>
    <t>PRG-01 CU</t>
    <phoneticPr fontId="2"/>
  </si>
  <si>
    <t>PRG-02 PU</t>
    <phoneticPr fontId="2"/>
  </si>
  <si>
    <t>GRY</t>
    <phoneticPr fontId="2"/>
  </si>
  <si>
    <t>23-24 DICEオーダーシート</t>
    <phoneticPr fontId="2"/>
  </si>
  <si>
    <t>EZ GOGGLE CASE</t>
    <phoneticPr fontId="2"/>
  </si>
  <si>
    <t>BANK スペアレンズケース</t>
    <phoneticPr fontId="2"/>
  </si>
  <si>
    <t>HR スペアレンズケース</t>
    <phoneticPr fontId="2"/>
  </si>
  <si>
    <t>ダイカットステッカー　L</t>
    <phoneticPr fontId="2"/>
  </si>
  <si>
    <t>ダイカットステッカー　M</t>
    <phoneticPr fontId="2"/>
  </si>
  <si>
    <t>サークルロゴステッカー　M</t>
    <phoneticPr fontId="2"/>
  </si>
  <si>
    <t>サークルロゴステッカー　L</t>
    <phoneticPr fontId="2"/>
  </si>
  <si>
    <t>スクエアロゴステッカー</t>
    <phoneticPr fontId="2"/>
  </si>
  <si>
    <t>サイコロステッカー</t>
    <phoneticPr fontId="2"/>
  </si>
  <si>
    <t>GDGRY</t>
    <phoneticPr fontId="2"/>
  </si>
  <si>
    <t>GDLSM</t>
    <phoneticPr fontId="2"/>
  </si>
  <si>
    <t>L-BK-pMIT/GRGD</t>
    <phoneticPr fontId="2"/>
  </si>
  <si>
    <t>L-BK-CMIT/GRGD</t>
    <phoneticPr fontId="2"/>
  </si>
  <si>
    <t>偏光グレイ×MITゴールドミラー</t>
    <rPh sb="0" eb="2">
      <t>ヘンコウ</t>
    </rPh>
    <phoneticPr fontId="2"/>
  </si>
  <si>
    <t>LBK5194</t>
    <phoneticPr fontId="2"/>
  </si>
  <si>
    <t>LBK0895</t>
    <phoneticPr fontId="2"/>
  </si>
  <si>
    <t>LHR5194</t>
    <phoneticPr fontId="2"/>
  </si>
  <si>
    <t>LHR0895</t>
    <phoneticPr fontId="2"/>
  </si>
  <si>
    <t>JP34570 (C-UL LGR/LSI)</t>
    <phoneticPr fontId="2"/>
  </si>
  <si>
    <t>D8 P1 M-MBK DICE HELMET</t>
    <phoneticPr fontId="2"/>
  </si>
  <si>
    <t>D8 P1 L-MBK DICE HELMET</t>
    <phoneticPr fontId="2"/>
  </si>
  <si>
    <t>MBK</t>
    <phoneticPr fontId="2"/>
  </si>
  <si>
    <t>JP34570</t>
    <phoneticPr fontId="2"/>
  </si>
  <si>
    <t>MGRY</t>
    <phoneticPr fontId="2"/>
  </si>
  <si>
    <t>MLT</t>
    <phoneticPr fontId="2"/>
  </si>
  <si>
    <t>BH-9 ﾍﾞﾙﾄｸﾘｯﾌﾟ(DICE)</t>
  </si>
  <si>
    <t>ご発注日    　：</t>
    <phoneticPr fontId="2"/>
  </si>
  <si>
    <t>ご住所：　　　〒</t>
    <phoneticPr fontId="2"/>
  </si>
  <si>
    <t>代理店様名</t>
    <rPh sb="3" eb="4">
      <t>サマ</t>
    </rPh>
    <phoneticPr fontId="2"/>
  </si>
  <si>
    <t>D8 P1</t>
    <phoneticPr fontId="2"/>
  </si>
  <si>
    <t>D8 P1 M</t>
    <phoneticPr fontId="2"/>
  </si>
  <si>
    <t>D8  P1 L</t>
    <phoneticPr fontId="2"/>
  </si>
  <si>
    <t>D5 P1</t>
    <phoneticPr fontId="2"/>
  </si>
  <si>
    <t>D5 P1 M</t>
    <phoneticPr fontId="2"/>
  </si>
  <si>
    <t>D5  P1 L</t>
    <phoneticPr fontId="2"/>
  </si>
  <si>
    <t>D5 P1 L</t>
    <phoneticPr fontId="2"/>
  </si>
  <si>
    <t>D5 P1 M-MBK DICE HELMET</t>
    <phoneticPr fontId="2"/>
  </si>
  <si>
    <t xml:space="preserve">D5 P1 M-MGRY DICE HELMET </t>
    <phoneticPr fontId="2"/>
  </si>
  <si>
    <t>D5 P1 L-MBK DICE HELMET</t>
    <phoneticPr fontId="2"/>
  </si>
  <si>
    <t xml:space="preserve">D5 P1 L-MGRY DICE HELMET </t>
    <phoneticPr fontId="2"/>
  </si>
  <si>
    <t>CAMO</t>
    <phoneticPr fontId="2"/>
  </si>
  <si>
    <t>DMSM</t>
    <phoneticPr fontId="2"/>
  </si>
  <si>
    <t>4984013343605</t>
  </si>
  <si>
    <t>4984013343612</t>
  </si>
  <si>
    <t>4984013343629</t>
  </si>
  <si>
    <t>4984013343636</t>
  </si>
  <si>
    <t>オーダー締め切り　２０２３年２月２４日（金）</t>
    <rPh sb="4" eb="5">
      <t>シ</t>
    </rPh>
    <rPh sb="6" eb="7">
      <t>キ</t>
    </rPh>
    <rPh sb="13" eb="14">
      <t>ネン</t>
    </rPh>
    <rPh sb="15" eb="16">
      <t>ガツ</t>
    </rPh>
    <rPh sb="18" eb="19">
      <t>ヒ</t>
    </rPh>
    <rPh sb="20" eb="21">
      <t>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</si>
</sst>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176" formatCode="0_);[Red]\(0\)"/>
    <numFmt numFmtId="177" formatCode="0_ "/>
    <numFmt numFmtId="178" formatCode="#,##0_);[Red]\(#,##0\)"/>
    <numFmt numFmtId="179" formatCode="[$-F800]dddd\,\ mmmm\ dd\,\ yyyy"/>
  </numFmts>
  <fonts count="1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11"/>
      <color theme="1"/>
      <name val="游ゴシック"/>
      <family val="3"/>
      <charset val="128"/>
      <scheme val="minor"/>
    </font>
    <font>
      <sz val="11"/>
      <name val="ＭＳ Ｐゴシック"/>
      <family val="3"/>
      <charset val="128"/>
    </font>
    <font>
      <b/>
      <u/>
      <sz val="12"/>
      <color theme="1"/>
      <name val="游ゴシック"/>
      <family val="3"/>
      <charset val="128"/>
      <scheme val="minor"/>
    </font>
    <font>
      <b/>
      <sz val="11"/>
      <color theme="0"/>
      <name val="游ゴシック"/>
      <family val="3"/>
      <charset val="128"/>
      <scheme val="minor"/>
    </font>
    <font>
      <sz val="10"/>
      <color rgb="FF000000"/>
      <name val="ＭＳ Ｐゴシック"/>
      <family val="3"/>
      <charset val="128"/>
    </font>
    <font>
      <sz val="10"/>
      <color rgb="FF000000"/>
      <name val="游ゴシック"/>
      <family val="3"/>
      <charset val="128"/>
      <scheme val="minor"/>
    </font>
    <font>
      <sz val="16"/>
      <color theme="1"/>
      <name val="游ゴシック"/>
      <family val="2"/>
      <charset val="128"/>
      <scheme val="minor"/>
    </font>
    <font>
      <sz val="9"/>
      <color theme="1"/>
      <name val="游ゴシック"/>
      <family val="3"/>
      <charset val="128"/>
      <scheme val="minor"/>
    </font>
    <font>
      <sz val="9"/>
      <name val="游ゴシック"/>
      <family val="3"/>
      <charset val="128"/>
      <scheme val="minor"/>
    </font>
    <font>
      <sz val="9"/>
      <color rgb="FFFF0000"/>
      <name val="游ゴシック"/>
      <family val="3"/>
      <charset val="128"/>
      <scheme val="minor"/>
    </font>
    <font>
      <b/>
      <sz val="10"/>
      <color rgb="FFFF0000"/>
      <name val="游ゴシック"/>
      <family val="3"/>
      <charset val="128"/>
      <scheme val="minor"/>
    </font>
    <font>
      <sz val="11"/>
      <color rgb="FFFF0000"/>
      <name val="游ゴシック"/>
      <family val="3"/>
      <charset val="128"/>
      <scheme val="minor"/>
    </font>
    <font>
      <sz val="11"/>
      <color rgb="FFFF0000"/>
      <name val="游ゴシック"/>
      <family val="2"/>
      <charset val="128"/>
      <scheme val="minor"/>
    </font>
    <font>
      <sz val="10"/>
      <color theme="1"/>
      <name val="游ゴシック"/>
      <family val="3"/>
      <charset val="128"/>
      <scheme val="minor"/>
    </font>
    <font>
      <b/>
      <sz val="12"/>
      <color theme="0"/>
      <name val="游ゴシック"/>
      <family val="3"/>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rgb="FFFF0000"/>
        <bgColor indexed="64"/>
      </patternFill>
    </fill>
    <fill>
      <patternFill patternType="solid">
        <fgColor theme="0" tint="-4.9989318521683403E-2"/>
        <bgColor indexed="64"/>
      </patternFill>
    </fill>
    <fill>
      <patternFill patternType="solid">
        <fgColor theme="1"/>
        <bgColor indexed="64"/>
      </patternFill>
    </fill>
  </fills>
  <borders count="57">
    <border>
      <left/>
      <right/>
      <top/>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style="hair">
        <color indexed="64"/>
      </left>
      <right/>
      <top style="medium">
        <color indexed="64"/>
      </top>
      <bottom style="hair">
        <color indexed="64"/>
      </bottom>
      <diagonal/>
    </border>
    <border>
      <left style="medium">
        <color indexed="64"/>
      </left>
      <right style="hair">
        <color indexed="64"/>
      </right>
      <top style="hair">
        <color indexed="64"/>
      </top>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style="hair">
        <color indexed="64"/>
      </left>
      <right/>
      <top/>
      <bottom/>
      <diagonal/>
    </border>
    <border>
      <left/>
      <right/>
      <top style="medium">
        <color indexed="64"/>
      </top>
      <bottom/>
      <diagonal/>
    </border>
    <border>
      <left style="hair">
        <color indexed="64"/>
      </left>
      <right style="hair">
        <color indexed="64"/>
      </right>
      <top/>
      <bottom/>
      <diagonal/>
    </border>
    <border>
      <left/>
      <right style="hair">
        <color indexed="64"/>
      </right>
      <top style="hair">
        <color indexed="64"/>
      </top>
      <bottom style="hair">
        <color indexed="64"/>
      </bottom>
      <diagonal/>
    </border>
    <border>
      <left/>
      <right/>
      <top/>
      <bottom style="medium">
        <color indexed="64"/>
      </bottom>
      <diagonal/>
    </border>
    <border>
      <left style="hair">
        <color indexed="64"/>
      </left>
      <right/>
      <top/>
      <bottom style="hair">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hair">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bottom/>
      <diagonal/>
    </border>
    <border>
      <left style="hair">
        <color indexed="64"/>
      </left>
      <right style="medium">
        <color indexed="64"/>
      </right>
      <top/>
      <bottom/>
      <diagonal/>
    </border>
    <border>
      <left style="medium">
        <color indexed="64"/>
      </left>
      <right/>
      <top style="hair">
        <color indexed="64"/>
      </top>
      <bottom style="hair">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top/>
      <bottom style="medium">
        <color indexed="64"/>
      </bottom>
      <diagonal/>
    </border>
    <border>
      <left/>
      <right style="hair">
        <color indexed="64"/>
      </right>
      <top/>
      <bottom style="hair">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bottom/>
      <diagonal/>
    </border>
    <border>
      <left/>
      <right style="hair">
        <color indexed="64"/>
      </right>
      <top style="hair">
        <color indexed="64"/>
      </top>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style="hair">
        <color indexed="64"/>
      </bottom>
      <diagonal/>
    </border>
    <border>
      <left/>
      <right/>
      <top/>
      <bottom style="hair">
        <color indexed="64"/>
      </bottom>
      <diagonal/>
    </border>
    <border>
      <left/>
      <right style="hair">
        <color indexed="64"/>
      </right>
      <top style="medium">
        <color indexed="64"/>
      </top>
      <bottom/>
      <diagonal/>
    </border>
    <border>
      <left/>
      <right style="hair">
        <color indexed="64"/>
      </right>
      <top/>
      <bottom/>
      <diagonal/>
    </border>
    <border>
      <left/>
      <right style="hair">
        <color indexed="64"/>
      </right>
      <top/>
      <bottom style="medium">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0" fontId="5" fillId="0" borderId="0">
      <alignment vertical="center"/>
    </xf>
    <xf numFmtId="6" fontId="1" fillId="0" borderId="0" applyFont="0" applyFill="0" applyBorder="0" applyAlignment="0" applyProtection="0">
      <alignment vertical="center"/>
    </xf>
  </cellStyleXfs>
  <cellXfs count="278">
    <xf numFmtId="0" fontId="0" fillId="0" borderId="0" xfId="0">
      <alignment vertical="center"/>
    </xf>
    <xf numFmtId="38" fontId="0" fillId="0" borderId="0" xfId="1" applyFont="1">
      <alignment vertical="center"/>
    </xf>
    <xf numFmtId="0" fontId="0" fillId="0" borderId="0" xfId="0" applyFont="1">
      <alignment vertical="center"/>
    </xf>
    <xf numFmtId="0" fontId="0" fillId="0" borderId="0" xfId="0" applyFont="1" applyAlignment="1">
      <alignment horizontal="center" vertical="center"/>
    </xf>
    <xf numFmtId="9" fontId="0" fillId="0" borderId="0" xfId="2" applyFont="1">
      <alignment vertical="center"/>
    </xf>
    <xf numFmtId="0" fontId="0" fillId="0" borderId="0" xfId="0" applyFont="1" applyFill="1" applyBorder="1" applyAlignment="1">
      <alignment horizontal="center" vertical="center"/>
    </xf>
    <xf numFmtId="176" fontId="0" fillId="0" borderId="0" xfId="0" applyNumberFormat="1" applyFont="1" applyAlignment="1">
      <alignment horizontal="center" vertical="center"/>
    </xf>
    <xf numFmtId="0" fontId="3" fillId="0" borderId="5" xfId="0" applyFont="1" applyBorder="1" applyAlignment="1">
      <alignment horizontal="center" vertical="center"/>
    </xf>
    <xf numFmtId="9" fontId="3" fillId="0" borderId="1" xfId="2" applyFont="1" applyBorder="1">
      <alignment vertical="center"/>
    </xf>
    <xf numFmtId="38" fontId="3" fillId="0" borderId="6" xfId="1" applyFont="1" applyBorder="1">
      <alignment vertical="center"/>
    </xf>
    <xf numFmtId="0" fontId="3" fillId="0" borderId="5" xfId="0" applyFont="1" applyFill="1" applyBorder="1" applyAlignment="1">
      <alignment horizontal="center" vertical="center"/>
    </xf>
    <xf numFmtId="9" fontId="3" fillId="0" borderId="1" xfId="2" applyFont="1" applyFill="1" applyBorder="1">
      <alignment vertical="center"/>
    </xf>
    <xf numFmtId="38" fontId="3" fillId="0" borderId="6" xfId="1" applyFont="1" applyFill="1" applyBorder="1">
      <alignment vertical="center"/>
    </xf>
    <xf numFmtId="0" fontId="6" fillId="0" borderId="0" xfId="0" applyFont="1" applyAlignment="1">
      <alignment horizontal="left" vertical="center"/>
    </xf>
    <xf numFmtId="0" fontId="3" fillId="0" borderId="1" xfId="0" applyFont="1" applyBorder="1" applyAlignment="1">
      <alignment horizontal="center" vertical="center"/>
    </xf>
    <xf numFmtId="0" fontId="3" fillId="0" borderId="7" xfId="0" applyFont="1" applyBorder="1" applyAlignment="1">
      <alignment horizontal="center" vertical="center"/>
    </xf>
    <xf numFmtId="0" fontId="0" fillId="2" borderId="2" xfId="0" applyFont="1" applyFill="1" applyBorder="1" applyAlignment="1">
      <alignment horizontal="center" vertical="center"/>
    </xf>
    <xf numFmtId="9" fontId="4" fillId="2" borderId="3" xfId="2" applyFont="1" applyFill="1" applyBorder="1" applyAlignment="1">
      <alignment horizontal="center" vertical="center"/>
    </xf>
    <xf numFmtId="38" fontId="4" fillId="2" borderId="4" xfId="1" applyFont="1" applyFill="1" applyBorder="1" applyAlignment="1">
      <alignment horizontal="center" vertical="center"/>
    </xf>
    <xf numFmtId="9" fontId="3" fillId="0" borderId="8" xfId="2" applyFont="1" applyBorder="1">
      <alignment vertical="center"/>
    </xf>
    <xf numFmtId="38" fontId="3" fillId="0" borderId="9" xfId="1" applyFont="1" applyBorder="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9" fontId="3" fillId="0" borderId="3" xfId="2" applyFont="1" applyBorder="1">
      <alignment vertical="center"/>
    </xf>
    <xf numFmtId="38" fontId="3" fillId="0" borderId="4" xfId="1" applyFont="1" applyBorder="1">
      <alignment vertical="center"/>
    </xf>
    <xf numFmtId="9" fontId="3" fillId="0" borderId="16" xfId="2" applyFont="1" applyBorder="1">
      <alignment vertical="center"/>
    </xf>
    <xf numFmtId="178" fontId="3" fillId="0" borderId="11" xfId="4" applyNumberFormat="1" applyFont="1" applyFill="1" applyBorder="1" applyAlignment="1">
      <alignment horizontal="center" vertical="center" shrinkToFit="1"/>
    </xf>
    <xf numFmtId="0" fontId="3" fillId="0" borderId="11" xfId="4" applyFont="1" applyFill="1" applyBorder="1" applyAlignment="1">
      <alignment horizontal="center" vertical="center"/>
    </xf>
    <xf numFmtId="0" fontId="3" fillId="0" borderId="1" xfId="4" applyFont="1" applyFill="1" applyBorder="1" applyAlignment="1">
      <alignment horizontal="center" vertical="center"/>
    </xf>
    <xf numFmtId="0" fontId="3" fillId="0" borderId="3" xfId="4" applyFont="1" applyFill="1" applyBorder="1" applyAlignment="1">
      <alignment horizontal="center" vertical="center"/>
    </xf>
    <xf numFmtId="0" fontId="0" fillId="0" borderId="23" xfId="0" applyFont="1" applyBorder="1" applyAlignment="1">
      <alignment horizontal="center" vertical="center"/>
    </xf>
    <xf numFmtId="0" fontId="4" fillId="0" borderId="0" xfId="0" applyFont="1" applyAlignment="1">
      <alignment horizontal="center" vertical="center"/>
    </xf>
    <xf numFmtId="177" fontId="7" fillId="3" borderId="13" xfId="2" applyNumberFormat="1" applyFont="1" applyFill="1" applyBorder="1" applyAlignment="1">
      <alignment horizontal="center" vertical="center"/>
    </xf>
    <xf numFmtId="177" fontId="0" fillId="0" borderId="0" xfId="2" applyNumberFormat="1" applyFont="1" applyAlignment="1">
      <alignment horizontal="center" vertical="center"/>
    </xf>
    <xf numFmtId="38" fontId="0" fillId="0" borderId="0" xfId="1" applyFont="1" applyAlignment="1">
      <alignment horizontal="center" vertical="center"/>
    </xf>
    <xf numFmtId="38" fontId="4" fillId="2" borderId="3" xfId="1" applyFont="1" applyFill="1" applyBorder="1" applyAlignment="1">
      <alignment horizontal="center" vertical="center" wrapText="1"/>
    </xf>
    <xf numFmtId="0" fontId="0" fillId="0" borderId="0" xfId="0" applyFont="1" applyAlignment="1">
      <alignment horizontal="center" vertical="center" shrinkToFit="1"/>
    </xf>
    <xf numFmtId="0" fontId="4" fillId="2" borderId="3" xfId="0" applyFont="1" applyFill="1" applyBorder="1" applyAlignment="1">
      <alignment horizontal="center" vertical="center" shrinkToFit="1"/>
    </xf>
    <xf numFmtId="0" fontId="3" fillId="0" borderId="1"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1" xfId="0" applyFont="1" applyFill="1" applyBorder="1" applyAlignment="1">
      <alignment horizontal="center" vertical="center" shrinkToFit="1"/>
    </xf>
    <xf numFmtId="0" fontId="3" fillId="0" borderId="0" xfId="0" applyFont="1" applyAlignment="1">
      <alignment horizontal="center" vertical="center"/>
    </xf>
    <xf numFmtId="0" fontId="3" fillId="0" borderId="0" xfId="0" applyFont="1" applyFill="1" applyBorder="1" applyAlignment="1">
      <alignment horizontal="center" vertical="center"/>
    </xf>
    <xf numFmtId="0" fontId="3" fillId="0" borderId="23" xfId="0" applyFont="1" applyBorder="1">
      <alignment vertical="center"/>
    </xf>
    <xf numFmtId="0" fontId="3" fillId="0" borderId="0" xfId="0" applyFont="1">
      <alignment vertical="center"/>
    </xf>
    <xf numFmtId="0" fontId="3" fillId="0" borderId="19" xfId="0" applyFont="1" applyBorder="1" applyAlignment="1">
      <alignment horizontal="center" vertical="center"/>
    </xf>
    <xf numFmtId="0" fontId="3" fillId="0" borderId="19" xfId="0" applyFont="1" applyBorder="1" applyAlignment="1">
      <alignment horizontal="center" vertical="center" shrinkToFit="1"/>
    </xf>
    <xf numFmtId="9" fontId="3" fillId="0" borderId="19" xfId="2" applyFont="1" applyBorder="1">
      <alignment vertical="center"/>
    </xf>
    <xf numFmtId="38" fontId="0" fillId="0" borderId="0" xfId="1" applyFont="1" applyBorder="1" applyAlignment="1">
      <alignment horizontal="center" vertical="center"/>
    </xf>
    <xf numFmtId="0" fontId="0" fillId="0" borderId="0" xfId="0" applyFont="1" applyAlignment="1">
      <alignment vertical="center" shrinkToFit="1"/>
    </xf>
    <xf numFmtId="0" fontId="3" fillId="0" borderId="20" xfId="0" applyFont="1" applyBorder="1" applyAlignment="1">
      <alignment horizontal="left" vertical="center" shrinkToFit="1"/>
    </xf>
    <xf numFmtId="0" fontId="3" fillId="0" borderId="1" xfId="0" applyFont="1" applyBorder="1" applyAlignment="1">
      <alignment horizontal="left" vertical="center" shrinkToFit="1"/>
    </xf>
    <xf numFmtId="0" fontId="3" fillId="0" borderId="3" xfId="0" applyFont="1" applyBorder="1" applyAlignment="1">
      <alignment horizontal="left" vertical="center" shrinkToFit="1"/>
    </xf>
    <xf numFmtId="176" fontId="11" fillId="0" borderId="0" xfId="0" applyNumberFormat="1" applyFont="1" applyAlignment="1">
      <alignment horizontal="center" vertical="center"/>
    </xf>
    <xf numFmtId="176" fontId="11" fillId="2" borderId="3" xfId="0" applyNumberFormat="1" applyFont="1" applyFill="1" applyBorder="1" applyAlignment="1">
      <alignment horizontal="center" vertical="center"/>
    </xf>
    <xf numFmtId="176" fontId="12" fillId="0" borderId="1" xfId="0" applyNumberFormat="1" applyFont="1" applyBorder="1" applyAlignment="1">
      <alignment horizontal="center" vertical="center"/>
    </xf>
    <xf numFmtId="176" fontId="12" fillId="0" borderId="11" xfId="0" applyNumberFormat="1" applyFont="1" applyBorder="1" applyAlignment="1">
      <alignment horizontal="center" vertical="center"/>
    </xf>
    <xf numFmtId="176" fontId="12" fillId="0" borderId="8" xfId="0" applyNumberFormat="1" applyFont="1" applyBorder="1" applyAlignment="1">
      <alignment horizontal="center" vertical="center"/>
    </xf>
    <xf numFmtId="176" fontId="12" fillId="0" borderId="3" xfId="0" applyNumberFormat="1" applyFont="1" applyBorder="1" applyAlignment="1">
      <alignment horizontal="center" vertical="center"/>
    </xf>
    <xf numFmtId="176" fontId="12" fillId="0" borderId="13" xfId="0" applyNumberFormat="1" applyFont="1" applyBorder="1" applyAlignment="1">
      <alignment horizontal="center" vertical="center"/>
    </xf>
    <xf numFmtId="176" fontId="12" fillId="0" borderId="10" xfId="0" applyNumberFormat="1" applyFont="1" applyBorder="1" applyAlignment="1">
      <alignment horizontal="center" vertical="center"/>
    </xf>
    <xf numFmtId="176" fontId="11" fillId="0" borderId="0" xfId="0" applyNumberFormat="1" applyFont="1" applyAlignment="1">
      <alignment vertical="center"/>
    </xf>
    <xf numFmtId="0" fontId="11" fillId="0" borderId="0" xfId="0" applyFont="1" applyAlignment="1">
      <alignment horizontal="left" vertical="center"/>
    </xf>
    <xf numFmtId="176" fontId="3" fillId="4" borderId="1" xfId="0" applyNumberFormat="1" applyFont="1" applyFill="1" applyBorder="1" applyAlignment="1">
      <alignment horizontal="center" vertical="center"/>
    </xf>
    <xf numFmtId="177" fontId="3" fillId="0" borderId="11" xfId="2" applyNumberFormat="1" applyFont="1" applyBorder="1" applyAlignment="1" applyProtection="1">
      <alignment horizontal="center" vertical="center"/>
      <protection locked="0"/>
    </xf>
    <xf numFmtId="177" fontId="3" fillId="0" borderId="15" xfId="2" applyNumberFormat="1" applyFont="1" applyBorder="1" applyAlignment="1" applyProtection="1">
      <alignment horizontal="center" vertical="center"/>
      <protection locked="0"/>
    </xf>
    <xf numFmtId="177" fontId="3" fillId="0" borderId="12" xfId="2" applyNumberFormat="1" applyFont="1" applyBorder="1" applyAlignment="1" applyProtection="1">
      <alignment horizontal="center" vertical="center"/>
      <protection locked="0"/>
    </xf>
    <xf numFmtId="177" fontId="3" fillId="0" borderId="13" xfId="2" applyNumberFormat="1" applyFont="1" applyBorder="1" applyAlignment="1" applyProtection="1">
      <alignment horizontal="center" vertical="center"/>
      <protection locked="0"/>
    </xf>
    <xf numFmtId="177" fontId="3" fillId="0" borderId="11" xfId="2" applyNumberFormat="1" applyFont="1" applyFill="1" applyBorder="1" applyAlignment="1" applyProtection="1">
      <alignment horizontal="center" vertical="center"/>
      <protection locked="0"/>
    </xf>
    <xf numFmtId="177" fontId="3" fillId="0" borderId="17" xfId="2" applyNumberFormat="1" applyFont="1" applyBorder="1" applyAlignment="1" applyProtection="1">
      <alignment horizontal="center" vertical="center"/>
      <protection locked="0"/>
    </xf>
    <xf numFmtId="0" fontId="4" fillId="0" borderId="0" xfId="0" applyFont="1" applyAlignment="1">
      <alignment horizontal="center" vertical="center" shrinkToFit="1"/>
    </xf>
    <xf numFmtId="0" fontId="3" fillId="0" borderId="3" xfId="0" applyFont="1" applyFill="1" applyBorder="1" applyAlignment="1">
      <alignment horizontal="center" vertical="center"/>
    </xf>
    <xf numFmtId="0" fontId="3" fillId="0" borderId="3" xfId="0" applyFont="1" applyFill="1" applyBorder="1" applyAlignment="1">
      <alignment horizontal="left" vertical="center" shrinkToFit="1"/>
    </xf>
    <xf numFmtId="176" fontId="3" fillId="0" borderId="10"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shrinkToFit="1"/>
    </xf>
    <xf numFmtId="176" fontId="3" fillId="0" borderId="1" xfId="0" applyNumberFormat="1" applyFont="1" applyFill="1" applyBorder="1" applyAlignment="1">
      <alignment horizontal="center" vertical="center"/>
    </xf>
    <xf numFmtId="176" fontId="3" fillId="0" borderId="8" xfId="0" applyNumberFormat="1" applyFont="1" applyFill="1" applyBorder="1" applyAlignment="1">
      <alignment horizontal="center" vertical="center"/>
    </xf>
    <xf numFmtId="0" fontId="3" fillId="0" borderId="8" xfId="0" applyFont="1" applyFill="1" applyBorder="1" applyAlignment="1">
      <alignment horizontal="center" vertical="center"/>
    </xf>
    <xf numFmtId="0" fontId="3" fillId="0" borderId="8" xfId="0" applyFont="1" applyFill="1" applyBorder="1" applyAlignment="1">
      <alignment horizontal="left" vertical="center" shrinkToFit="1"/>
    </xf>
    <xf numFmtId="0" fontId="3" fillId="0" borderId="18" xfId="0" applyFont="1" applyFill="1" applyBorder="1" applyAlignment="1">
      <alignment horizontal="center" vertical="center"/>
    </xf>
    <xf numFmtId="0" fontId="3" fillId="0" borderId="1" xfId="0" applyFont="1" applyFill="1" applyBorder="1" applyAlignment="1">
      <alignment vertical="center" shrinkToFit="1"/>
    </xf>
    <xf numFmtId="0" fontId="3" fillId="0" borderId="8" xfId="0" applyFont="1" applyFill="1" applyBorder="1" applyAlignment="1">
      <alignment vertical="center" shrinkToFit="1"/>
    </xf>
    <xf numFmtId="0" fontId="3" fillId="0" borderId="32" xfId="0" applyFont="1" applyBorder="1" applyAlignment="1">
      <alignment horizontal="center" vertical="center"/>
    </xf>
    <xf numFmtId="0" fontId="3" fillId="0" borderId="10" xfId="0" applyFont="1" applyBorder="1" applyAlignment="1">
      <alignment horizontal="center" vertical="center" shrinkToFit="1"/>
    </xf>
    <xf numFmtId="176" fontId="12" fillId="0" borderId="22" xfId="0" applyNumberFormat="1" applyFont="1" applyBorder="1" applyAlignment="1">
      <alignment horizontal="center" vertical="center"/>
    </xf>
    <xf numFmtId="9" fontId="3" fillId="0" borderId="10" xfId="2" applyFont="1" applyBorder="1">
      <alignment vertical="center"/>
    </xf>
    <xf numFmtId="38" fontId="3" fillId="0" borderId="33" xfId="1" applyFont="1" applyBorder="1">
      <alignment vertical="center"/>
    </xf>
    <xf numFmtId="177" fontId="3" fillId="0" borderId="22" xfId="2" applyNumberFormat="1" applyFont="1" applyBorder="1" applyAlignment="1" applyProtection="1">
      <alignment horizontal="center" vertical="center"/>
      <protection locked="0"/>
    </xf>
    <xf numFmtId="0" fontId="3" fillId="0" borderId="31" xfId="0" applyFont="1" applyBorder="1">
      <alignment vertical="center"/>
    </xf>
    <xf numFmtId="0" fontId="3" fillId="0" borderId="10" xfId="0" applyFont="1" applyFill="1" applyBorder="1" applyAlignment="1">
      <alignment horizontal="center" vertical="center"/>
    </xf>
    <xf numFmtId="177" fontId="3" fillId="0" borderId="6" xfId="2" applyNumberFormat="1" applyFont="1" applyBorder="1" applyAlignment="1" applyProtection="1">
      <alignment horizontal="center" vertical="center"/>
      <protection locked="0"/>
    </xf>
    <xf numFmtId="176" fontId="3" fillId="0" borderId="19" xfId="0" applyNumberFormat="1" applyFont="1" applyFill="1" applyBorder="1" applyAlignment="1">
      <alignment horizontal="center" vertical="center"/>
    </xf>
    <xf numFmtId="0" fontId="3" fillId="0" borderId="19" xfId="0" applyFont="1" applyFill="1" applyBorder="1" applyAlignment="1">
      <alignment horizontal="center" vertical="center"/>
    </xf>
    <xf numFmtId="0" fontId="3" fillId="0" borderId="36" xfId="0" applyFont="1" applyBorder="1">
      <alignment vertical="center"/>
    </xf>
    <xf numFmtId="0" fontId="3" fillId="0" borderId="10" xfId="0" applyFont="1" applyFill="1" applyBorder="1" applyAlignment="1">
      <alignment vertical="center" shrinkToFit="1"/>
    </xf>
    <xf numFmtId="177" fontId="3" fillId="0" borderId="9" xfId="2" applyNumberFormat="1" applyFont="1" applyBorder="1" applyAlignment="1" applyProtection="1">
      <alignment horizontal="center" vertical="center"/>
      <protection locked="0"/>
    </xf>
    <xf numFmtId="176" fontId="0" fillId="0" borderId="0" xfId="0" applyNumberFormat="1" applyFont="1" applyFill="1" applyAlignment="1">
      <alignment horizontal="center" vertical="center"/>
    </xf>
    <xf numFmtId="6" fontId="10" fillId="0" borderId="0" xfId="5" applyFont="1" applyFill="1" applyBorder="1" applyAlignment="1">
      <alignment vertical="center"/>
    </xf>
    <xf numFmtId="177" fontId="0" fillId="0" borderId="0" xfId="2" applyNumberFormat="1" applyFont="1" applyFill="1" applyAlignment="1">
      <alignment horizontal="center" vertical="center"/>
    </xf>
    <xf numFmtId="0" fontId="0" fillId="0" borderId="0" xfId="0" applyFont="1" applyFill="1">
      <alignment vertical="center"/>
    </xf>
    <xf numFmtId="38" fontId="3" fillId="0" borderId="1" xfId="1" applyFont="1" applyBorder="1" applyAlignment="1">
      <alignment horizontal="center" vertical="center"/>
    </xf>
    <xf numFmtId="38" fontId="3" fillId="0" borderId="10" xfId="1" applyFont="1" applyBorder="1" applyAlignment="1">
      <alignment horizontal="center" vertical="center"/>
    </xf>
    <xf numFmtId="38" fontId="3" fillId="0" borderId="3" xfId="1" applyFont="1" applyBorder="1" applyAlignment="1">
      <alignment horizontal="center" vertical="center"/>
    </xf>
    <xf numFmtId="38" fontId="3" fillId="0" borderId="19" xfId="1" applyFont="1" applyBorder="1" applyAlignment="1">
      <alignment horizontal="center" vertical="center"/>
    </xf>
    <xf numFmtId="38" fontId="3" fillId="0" borderId="8" xfId="1" applyFont="1" applyBorder="1" applyAlignment="1">
      <alignment horizontal="center" vertical="center"/>
    </xf>
    <xf numFmtId="176" fontId="14" fillId="0" borderId="0" xfId="0" applyNumberFormat="1" applyFont="1" applyAlignment="1">
      <alignment horizontal="center" vertical="center"/>
    </xf>
    <xf numFmtId="0" fontId="15" fillId="0" borderId="0" xfId="0" applyFont="1" applyAlignment="1">
      <alignment horizontal="center" vertical="center"/>
    </xf>
    <xf numFmtId="0" fontId="15" fillId="0" borderId="0" xfId="0" applyFont="1" applyFill="1" applyBorder="1" applyAlignment="1">
      <alignment horizontal="center" vertical="center"/>
    </xf>
    <xf numFmtId="0" fontId="15" fillId="0" borderId="5" xfId="0" applyFont="1" applyBorder="1" applyAlignment="1">
      <alignment horizontal="center" vertical="center"/>
    </xf>
    <xf numFmtId="0" fontId="15" fillId="0" borderId="1" xfId="0" applyFont="1" applyBorder="1" applyAlignment="1">
      <alignment horizontal="center" vertical="center" shrinkToFit="1"/>
    </xf>
    <xf numFmtId="176" fontId="13" fillId="0" borderId="1" xfId="0" applyNumberFormat="1" applyFont="1" applyBorder="1" applyAlignment="1">
      <alignment horizontal="center" vertical="center"/>
    </xf>
    <xf numFmtId="176" fontId="15" fillId="4" borderId="1" xfId="0" applyNumberFormat="1" applyFont="1" applyFill="1" applyBorder="1" applyAlignment="1">
      <alignment horizontal="center" vertical="center"/>
    </xf>
    <xf numFmtId="0" fontId="15" fillId="0" borderId="1" xfId="0" applyFont="1" applyBorder="1" applyAlignment="1">
      <alignment horizontal="center" vertical="center"/>
    </xf>
    <xf numFmtId="0" fontId="13" fillId="0" borderId="1" xfId="4" applyFont="1" applyFill="1" applyBorder="1" applyAlignment="1">
      <alignment horizontal="left" vertical="center"/>
    </xf>
    <xf numFmtId="0" fontId="15" fillId="0" borderId="1" xfId="0" applyFont="1" applyBorder="1" applyAlignment="1">
      <alignment horizontal="left" vertical="center" shrinkToFit="1"/>
    </xf>
    <xf numFmtId="38" fontId="15" fillId="0" borderId="1" xfId="1" applyFont="1" applyBorder="1" applyAlignment="1">
      <alignment horizontal="center" vertical="center"/>
    </xf>
    <xf numFmtId="9" fontId="15" fillId="0" borderId="1" xfId="2" applyFont="1" applyBorder="1">
      <alignment vertical="center"/>
    </xf>
    <xf numFmtId="38" fontId="15" fillId="0" borderId="6" xfId="1" applyFont="1" applyBorder="1">
      <alignment vertical="center"/>
    </xf>
    <xf numFmtId="177" fontId="15" fillId="0" borderId="11" xfId="2" applyNumberFormat="1" applyFont="1" applyBorder="1" applyAlignment="1" applyProtection="1">
      <alignment horizontal="center" vertical="center"/>
      <protection locked="0"/>
    </xf>
    <xf numFmtId="0" fontId="15" fillId="0" borderId="23" xfId="0" applyFont="1" applyBorder="1">
      <alignment vertical="center"/>
    </xf>
    <xf numFmtId="0" fontId="15" fillId="0" borderId="0" xfId="0" applyFont="1">
      <alignment vertical="center"/>
    </xf>
    <xf numFmtId="0" fontId="15" fillId="0" borderId="37" xfId="0" applyFont="1" applyBorder="1" applyAlignment="1">
      <alignment horizontal="center" vertical="center"/>
    </xf>
    <xf numFmtId="0" fontId="15" fillId="0" borderId="38" xfId="0" applyFont="1" applyBorder="1" applyAlignment="1">
      <alignment horizontal="center" vertical="center" shrinkToFit="1"/>
    </xf>
    <xf numFmtId="176" fontId="13" fillId="0" borderId="38" xfId="0" applyNumberFormat="1" applyFont="1" applyBorder="1" applyAlignment="1">
      <alignment horizontal="center" vertical="center"/>
    </xf>
    <xf numFmtId="176" fontId="15" fillId="4" borderId="38" xfId="0" applyNumberFormat="1" applyFont="1" applyFill="1" applyBorder="1" applyAlignment="1">
      <alignment horizontal="center" vertical="center"/>
    </xf>
    <xf numFmtId="0" fontId="15" fillId="0" borderId="38" xfId="0" applyFont="1" applyBorder="1" applyAlignment="1">
      <alignment horizontal="center" vertical="center"/>
    </xf>
    <xf numFmtId="0" fontId="15" fillId="0" borderId="38" xfId="0" applyFont="1" applyBorder="1" applyAlignment="1">
      <alignment horizontal="left" vertical="center" shrinkToFit="1"/>
    </xf>
    <xf numFmtId="38" fontId="15" fillId="0" borderId="38" xfId="1" applyFont="1" applyBorder="1" applyAlignment="1">
      <alignment horizontal="center" vertical="center"/>
    </xf>
    <xf numFmtId="9" fontId="15" fillId="0" borderId="38" xfId="2" applyFont="1" applyBorder="1">
      <alignment vertical="center"/>
    </xf>
    <xf numFmtId="38" fontId="15" fillId="0" borderId="39" xfId="1" applyFont="1" applyBorder="1">
      <alignment vertical="center"/>
    </xf>
    <xf numFmtId="177" fontId="15" fillId="0" borderId="40" xfId="2" applyNumberFormat="1" applyFont="1" applyBorder="1" applyAlignment="1" applyProtection="1">
      <alignment horizontal="center" vertical="center"/>
      <protection locked="0"/>
    </xf>
    <xf numFmtId="0" fontId="15" fillId="0" borderId="2" xfId="0" applyFont="1" applyBorder="1" applyAlignment="1">
      <alignment horizontal="center" vertical="center"/>
    </xf>
    <xf numFmtId="0" fontId="15" fillId="0" borderId="3" xfId="0" applyFont="1" applyBorder="1" applyAlignment="1">
      <alignment horizontal="center" vertical="center" shrinkToFit="1"/>
    </xf>
    <xf numFmtId="0" fontId="13" fillId="0" borderId="10" xfId="4" applyFont="1" applyFill="1" applyBorder="1" applyAlignment="1">
      <alignment horizontal="left" vertical="center"/>
    </xf>
    <xf numFmtId="176" fontId="13" fillId="0" borderId="3" xfId="0" applyNumberFormat="1" applyFont="1" applyBorder="1" applyAlignment="1">
      <alignment horizontal="center" vertical="center"/>
    </xf>
    <xf numFmtId="176" fontId="15" fillId="0" borderId="3" xfId="0" applyNumberFormat="1" applyFont="1" applyFill="1" applyBorder="1" applyAlignment="1">
      <alignment horizontal="center" vertical="center"/>
    </xf>
    <xf numFmtId="0" fontId="15" fillId="0" borderId="3" xfId="0" applyFont="1" applyFill="1" applyBorder="1" applyAlignment="1">
      <alignment horizontal="center" vertical="center"/>
    </xf>
    <xf numFmtId="38" fontId="15" fillId="0" borderId="3" xfId="1" applyFont="1" applyBorder="1" applyAlignment="1">
      <alignment horizontal="center" vertical="center"/>
    </xf>
    <xf numFmtId="9" fontId="15" fillId="0" borderId="3" xfId="2" applyFont="1" applyBorder="1">
      <alignment vertical="center"/>
    </xf>
    <xf numFmtId="38" fontId="15" fillId="0" borderId="4" xfId="1" applyFont="1" applyBorder="1">
      <alignment vertical="center"/>
    </xf>
    <xf numFmtId="177" fontId="15" fillId="0" borderId="13" xfId="2" applyNumberFormat="1" applyFont="1" applyBorder="1" applyAlignment="1" applyProtection="1">
      <alignment horizontal="center" vertical="center"/>
      <protection locked="0"/>
    </xf>
    <xf numFmtId="176" fontId="15" fillId="0" borderId="1" xfId="0" applyNumberFormat="1" applyFont="1" applyFill="1" applyBorder="1" applyAlignment="1">
      <alignment horizontal="center" vertical="center"/>
    </xf>
    <xf numFmtId="0" fontId="15" fillId="0" borderId="1" xfId="0" applyFont="1" applyFill="1" applyBorder="1" applyAlignment="1">
      <alignment horizontal="center" vertical="center"/>
    </xf>
    <xf numFmtId="0" fontId="15" fillId="0" borderId="1" xfId="0" applyFont="1" applyFill="1" applyBorder="1" applyAlignment="1">
      <alignment horizontal="left" vertical="center" shrinkToFit="1"/>
    </xf>
    <xf numFmtId="177" fontId="15" fillId="0" borderId="6" xfId="2" applyNumberFormat="1" applyFont="1" applyBorder="1" applyAlignment="1" applyProtection="1">
      <alignment horizontal="center" vertical="center"/>
      <protection locked="0"/>
    </xf>
    <xf numFmtId="176" fontId="13" fillId="0" borderId="11" xfId="0" applyNumberFormat="1" applyFont="1" applyBorder="1" applyAlignment="1">
      <alignment horizontal="center" vertical="center"/>
    </xf>
    <xf numFmtId="0" fontId="3" fillId="0" borderId="34" xfId="0" applyFont="1" applyBorder="1" applyAlignment="1">
      <alignment horizontal="center" vertical="center"/>
    </xf>
    <xf numFmtId="176" fontId="12" fillId="0" borderId="19" xfId="0" applyNumberFormat="1" applyFont="1" applyBorder="1" applyAlignment="1">
      <alignment horizontal="center" vertical="center"/>
    </xf>
    <xf numFmtId="38" fontId="3" fillId="0" borderId="35" xfId="1" applyFont="1" applyBorder="1">
      <alignment vertical="center"/>
    </xf>
    <xf numFmtId="0" fontId="3" fillId="0" borderId="14" xfId="0" applyFont="1" applyBorder="1" applyAlignment="1">
      <alignment horizontal="center" vertical="center"/>
    </xf>
    <xf numFmtId="0" fontId="3" fillId="0" borderId="16" xfId="0" applyFont="1" applyBorder="1" applyAlignment="1">
      <alignment horizontal="center" vertical="center" shrinkToFit="1"/>
    </xf>
    <xf numFmtId="176" fontId="12" fillId="0" borderId="16" xfId="0" applyNumberFormat="1" applyFont="1" applyBorder="1" applyAlignment="1">
      <alignment horizontal="center" vertical="center"/>
    </xf>
    <xf numFmtId="0" fontId="3" fillId="0" borderId="16" xfId="0" applyFont="1" applyFill="1" applyBorder="1" applyAlignment="1">
      <alignment horizontal="center" vertical="center"/>
    </xf>
    <xf numFmtId="0" fontId="3" fillId="0" borderId="16" xfId="0" applyFont="1" applyFill="1" applyBorder="1">
      <alignment vertical="center"/>
    </xf>
    <xf numFmtId="0" fontId="3" fillId="0" borderId="16" xfId="0" applyFont="1" applyFill="1" applyBorder="1" applyAlignment="1">
      <alignment horizontal="left" vertical="center" shrinkToFit="1"/>
    </xf>
    <xf numFmtId="38" fontId="3" fillId="0" borderId="16" xfId="1" applyFont="1" applyBorder="1" applyAlignment="1">
      <alignment horizontal="center" vertical="center"/>
    </xf>
    <xf numFmtId="0" fontId="3" fillId="0" borderId="19" xfId="0" applyFont="1" applyFill="1" applyBorder="1" applyAlignment="1">
      <alignment vertical="center" shrinkToFit="1"/>
    </xf>
    <xf numFmtId="0" fontId="15" fillId="0" borderId="41" xfId="0" applyFont="1" applyBorder="1" applyAlignment="1">
      <alignment horizontal="left" vertical="center" shrinkToFit="1"/>
    </xf>
    <xf numFmtId="178" fontId="3" fillId="0" borderId="1" xfId="4" applyNumberFormat="1" applyFont="1" applyFill="1" applyBorder="1" applyAlignment="1">
      <alignment horizontal="left" vertical="center" shrinkToFit="1"/>
    </xf>
    <xf numFmtId="0" fontId="3" fillId="0" borderId="1" xfId="4" applyFont="1" applyFill="1" applyBorder="1" applyAlignment="1">
      <alignment horizontal="left" vertical="center"/>
    </xf>
    <xf numFmtId="178" fontId="3" fillId="0" borderId="10" xfId="4" applyNumberFormat="1" applyFont="1" applyFill="1" applyBorder="1" applyAlignment="1">
      <alignment horizontal="left" vertical="center" shrinkToFit="1"/>
    </xf>
    <xf numFmtId="0" fontId="3" fillId="0" borderId="8" xfId="4" applyFont="1" applyFill="1" applyBorder="1" applyAlignment="1">
      <alignment horizontal="left" vertical="center"/>
    </xf>
    <xf numFmtId="0" fontId="3" fillId="0" borderId="10" xfId="4" applyFont="1" applyFill="1" applyBorder="1" applyAlignment="1">
      <alignment horizontal="left" vertical="center"/>
    </xf>
    <xf numFmtId="0" fontId="15" fillId="0" borderId="1" xfId="4" applyFont="1" applyFill="1" applyBorder="1" applyAlignment="1">
      <alignment horizontal="left" vertical="center"/>
    </xf>
    <xf numFmtId="0" fontId="15" fillId="0" borderId="8" xfId="4" applyFont="1" applyFill="1" applyBorder="1" applyAlignment="1">
      <alignment horizontal="left" vertical="center"/>
    </xf>
    <xf numFmtId="0" fontId="3" fillId="0" borderId="19" xfId="4" applyFont="1" applyFill="1" applyBorder="1" applyAlignment="1">
      <alignment horizontal="left" vertical="center"/>
    </xf>
    <xf numFmtId="0" fontId="15" fillId="0" borderId="10" xfId="4" applyFont="1" applyFill="1" applyBorder="1" applyAlignment="1">
      <alignment horizontal="left" vertical="center"/>
    </xf>
    <xf numFmtId="38" fontId="15" fillId="0" borderId="19" xfId="1" applyFont="1" applyBorder="1" applyAlignment="1">
      <alignment horizontal="center" vertical="center"/>
    </xf>
    <xf numFmtId="0" fontId="3" fillId="0" borderId="22" xfId="4" applyFont="1" applyFill="1" applyBorder="1" applyAlignment="1">
      <alignment horizontal="center" vertical="center"/>
    </xf>
    <xf numFmtId="176" fontId="11" fillId="0" borderId="18" xfId="0" applyNumberFormat="1" applyFont="1" applyFill="1" applyBorder="1" applyAlignment="1" applyProtection="1">
      <alignment horizontal="center" vertical="center"/>
      <protection locked="0"/>
    </xf>
    <xf numFmtId="176" fontId="0" fillId="0" borderId="25" xfId="0" applyNumberFormat="1" applyFont="1" applyFill="1" applyBorder="1" applyAlignment="1" applyProtection="1">
      <alignment horizontal="center" vertical="center"/>
      <protection locked="0"/>
    </xf>
    <xf numFmtId="0" fontId="0" fillId="0" borderId="24" xfId="0" applyFont="1" applyFill="1" applyBorder="1" applyAlignment="1" applyProtection="1">
      <alignment vertical="center" shrinkToFit="1"/>
      <protection locked="0"/>
    </xf>
    <xf numFmtId="177" fontId="0" fillId="0" borderId="25" xfId="2" applyNumberFormat="1" applyFont="1" applyFill="1" applyBorder="1" applyAlignment="1" applyProtection="1">
      <alignment horizontal="center" vertical="center"/>
      <protection locked="0"/>
    </xf>
    <xf numFmtId="9" fontId="0" fillId="0" borderId="18" xfId="2" applyFont="1" applyFill="1" applyBorder="1">
      <alignment vertical="center"/>
    </xf>
    <xf numFmtId="38" fontId="0" fillId="0" borderId="18" xfId="1" applyFont="1" applyFill="1" applyBorder="1">
      <alignment vertical="center"/>
    </xf>
    <xf numFmtId="38" fontId="7" fillId="0" borderId="29" xfId="1" applyFont="1" applyFill="1" applyBorder="1" applyAlignment="1">
      <alignment horizontal="center" vertical="center"/>
    </xf>
    <xf numFmtId="0" fontId="8" fillId="0" borderId="23" xfId="0" applyFont="1" applyFill="1" applyBorder="1" applyAlignment="1" applyProtection="1">
      <alignment horizontal="left" vertical="center" shrinkToFit="1" readingOrder="1"/>
      <protection locked="0"/>
    </xf>
    <xf numFmtId="177" fontId="0" fillId="0" borderId="26" xfId="2" applyNumberFormat="1" applyFont="1" applyFill="1" applyBorder="1" applyAlignment="1" applyProtection="1">
      <alignment horizontal="center" vertical="center"/>
      <protection locked="0"/>
    </xf>
    <xf numFmtId="9" fontId="0" fillId="0" borderId="0" xfId="2" applyFont="1" applyFill="1" applyBorder="1">
      <alignment vertical="center"/>
    </xf>
    <xf numFmtId="38" fontId="0" fillId="0" borderId="0" xfId="1" applyFont="1" applyFill="1" applyBorder="1">
      <alignment vertical="center"/>
    </xf>
    <xf numFmtId="38" fontId="10" fillId="0" borderId="30" xfId="1" applyFont="1" applyFill="1" applyBorder="1" applyAlignment="1">
      <alignment vertical="center"/>
    </xf>
    <xf numFmtId="6" fontId="10" fillId="0" borderId="30" xfId="5" applyFont="1" applyFill="1" applyBorder="1" applyAlignment="1">
      <alignment vertical="center"/>
    </xf>
    <xf numFmtId="0" fontId="9" fillId="0" borderId="23" xfId="0" applyFont="1" applyFill="1" applyBorder="1" applyProtection="1">
      <alignment vertical="center"/>
      <protection locked="0"/>
    </xf>
    <xf numFmtId="176" fontId="4" fillId="0" borderId="0" xfId="0" applyNumberFormat="1" applyFont="1" applyFill="1" applyBorder="1" applyAlignment="1" applyProtection="1">
      <alignment horizontal="center" vertical="center" shrinkToFit="1"/>
      <protection locked="0"/>
    </xf>
    <xf numFmtId="9" fontId="0" fillId="0" borderId="21" xfId="2" applyFont="1" applyFill="1" applyBorder="1">
      <alignment vertical="center"/>
    </xf>
    <xf numFmtId="38" fontId="0" fillId="0" borderId="21" xfId="1" applyFont="1" applyFill="1" applyBorder="1">
      <alignment vertical="center"/>
    </xf>
    <xf numFmtId="0" fontId="3" fillId="0" borderId="41" xfId="0" applyFont="1" applyBorder="1" applyAlignment="1">
      <alignment horizontal="left" vertical="center" shrinkToFit="1"/>
    </xf>
    <xf numFmtId="176" fontId="12" fillId="0" borderId="12" xfId="0" applyNumberFormat="1" applyFont="1" applyBorder="1" applyAlignment="1">
      <alignment horizontal="center" vertical="center"/>
    </xf>
    <xf numFmtId="0" fontId="0" fillId="0" borderId="21" xfId="0" applyBorder="1" applyAlignment="1">
      <alignment horizontal="center" vertical="center"/>
    </xf>
    <xf numFmtId="178" fontId="3" fillId="0" borderId="8" xfId="4" applyNumberFormat="1" applyFont="1" applyFill="1" applyBorder="1" applyAlignment="1">
      <alignment horizontal="left" vertical="center" shrinkToFit="1"/>
    </xf>
    <xf numFmtId="0" fontId="3" fillId="0" borderId="8" xfId="0" applyFont="1" applyBorder="1" applyAlignment="1">
      <alignment horizontal="left" vertical="center" shrinkToFit="1"/>
    </xf>
    <xf numFmtId="0" fontId="3" fillId="0" borderId="26" xfId="0" applyFont="1" applyFill="1" applyBorder="1" applyAlignment="1">
      <alignment horizontal="center" vertical="center"/>
    </xf>
    <xf numFmtId="0" fontId="3" fillId="0" borderId="12" xfId="4" applyFont="1" applyFill="1" applyBorder="1" applyAlignment="1">
      <alignment horizontal="center" vertical="center"/>
    </xf>
    <xf numFmtId="38" fontId="0" fillId="0" borderId="21" xfId="1" applyFont="1" applyBorder="1" applyAlignment="1">
      <alignment horizontal="center" vertical="center"/>
    </xf>
    <xf numFmtId="0" fontId="3" fillId="0" borderId="10" xfId="4" applyFont="1" applyFill="1" applyBorder="1" applyAlignment="1">
      <alignment horizontal="center" vertical="center"/>
    </xf>
    <xf numFmtId="0" fontId="3" fillId="0" borderId="42" xfId="4" applyFont="1" applyFill="1" applyBorder="1" applyAlignment="1">
      <alignment horizontal="center" vertical="center"/>
    </xf>
    <xf numFmtId="0" fontId="3" fillId="0" borderId="43" xfId="0" applyFont="1" applyBorder="1" applyAlignment="1">
      <alignment horizontal="left" vertical="center" shrinkToFit="1"/>
    </xf>
    <xf numFmtId="0" fontId="3" fillId="0" borderId="38" xfId="0" applyFont="1" applyBorder="1" applyAlignment="1">
      <alignment horizontal="center" vertical="center" shrinkToFit="1"/>
    </xf>
    <xf numFmtId="0" fontId="15" fillId="0" borderId="14" xfId="0" applyFont="1" applyBorder="1" applyAlignment="1">
      <alignment horizontal="center" vertical="center"/>
    </xf>
    <xf numFmtId="0" fontId="15" fillId="0" borderId="16" xfId="0" applyFont="1" applyBorder="1" applyAlignment="1">
      <alignment horizontal="center" vertical="center" shrinkToFit="1"/>
    </xf>
    <xf numFmtId="0" fontId="16" fillId="0" borderId="0" xfId="0" applyFont="1" applyAlignment="1">
      <alignment horizontal="center" vertical="center"/>
    </xf>
    <xf numFmtId="0" fontId="16" fillId="0" borderId="0" xfId="0" applyFont="1" applyFill="1" applyBorder="1" applyAlignment="1">
      <alignment horizontal="center" vertical="center"/>
    </xf>
    <xf numFmtId="0" fontId="3" fillId="0" borderId="11" xfId="0" applyFont="1" applyBorder="1" applyAlignment="1">
      <alignment horizontal="center" vertical="center" shrinkToFit="1"/>
    </xf>
    <xf numFmtId="176" fontId="12" fillId="0" borderId="20" xfId="0" applyNumberFormat="1" applyFont="1" applyBorder="1" applyAlignment="1">
      <alignment horizontal="center" vertical="center"/>
    </xf>
    <xf numFmtId="38" fontId="3" fillId="0" borderId="39" xfId="1" applyFont="1" applyBorder="1">
      <alignment vertical="center"/>
    </xf>
    <xf numFmtId="38" fontId="7" fillId="3" borderId="44" xfId="1" applyFont="1" applyFill="1" applyBorder="1" applyAlignment="1">
      <alignment horizontal="center" vertical="center"/>
    </xf>
    <xf numFmtId="38" fontId="3" fillId="0" borderId="45" xfId="1" applyFont="1" applyBorder="1" applyAlignment="1">
      <alignment horizontal="right" vertical="center"/>
    </xf>
    <xf numFmtId="38" fontId="3" fillId="0" borderId="46" xfId="1" applyFont="1" applyBorder="1" applyAlignment="1">
      <alignment horizontal="right" vertical="center"/>
    </xf>
    <xf numFmtId="38" fontId="3" fillId="0" borderId="47" xfId="1" applyFont="1" applyBorder="1" applyAlignment="1">
      <alignment horizontal="right" vertical="center"/>
    </xf>
    <xf numFmtId="38" fontId="15" fillId="0" borderId="46" xfId="1" applyFont="1" applyBorder="1" applyAlignment="1">
      <alignment horizontal="right" vertical="center"/>
    </xf>
    <xf numFmtId="38" fontId="15" fillId="0" borderId="45" xfId="1" applyFont="1" applyBorder="1" applyAlignment="1">
      <alignment horizontal="right" vertical="center"/>
    </xf>
    <xf numFmtId="38" fontId="15" fillId="0" borderId="30" xfId="1" applyFont="1" applyBorder="1" applyAlignment="1">
      <alignment horizontal="right" vertical="center"/>
    </xf>
    <xf numFmtId="38" fontId="3" fillId="0" borderId="48" xfId="1" applyFont="1" applyBorder="1" applyAlignment="1">
      <alignment horizontal="right" vertical="center"/>
    </xf>
    <xf numFmtId="0" fontId="0" fillId="0" borderId="10" xfId="0" applyBorder="1" applyAlignment="1">
      <alignment horizontal="center" vertical="center"/>
    </xf>
    <xf numFmtId="0" fontId="0" fillId="0" borderId="1" xfId="0" applyBorder="1" applyAlignment="1">
      <alignment horizontal="center" vertical="center"/>
    </xf>
    <xf numFmtId="38" fontId="0" fillId="0" borderId="3" xfId="1" applyFont="1" applyBorder="1" applyAlignment="1">
      <alignment horizontal="center" vertical="center"/>
    </xf>
    <xf numFmtId="38" fontId="0" fillId="0" borderId="1" xfId="1" applyFont="1" applyBorder="1" applyAlignment="1">
      <alignment horizontal="center" vertical="center"/>
    </xf>
    <xf numFmtId="177" fontId="12" fillId="0" borderId="3" xfId="0" applyNumberFormat="1" applyFont="1" applyBorder="1" applyAlignment="1">
      <alignment horizontal="center" vertical="center"/>
    </xf>
    <xf numFmtId="177" fontId="3" fillId="0" borderId="3" xfId="0" applyNumberFormat="1" applyFont="1" applyFill="1" applyBorder="1" applyAlignment="1">
      <alignment horizontal="center" vertical="center"/>
    </xf>
    <xf numFmtId="176" fontId="3" fillId="0" borderId="20" xfId="0" applyNumberFormat="1" applyFont="1" applyFill="1" applyBorder="1" applyAlignment="1">
      <alignment horizontal="center" vertical="center"/>
    </xf>
    <xf numFmtId="176" fontId="3" fillId="0" borderId="49" xfId="0" applyNumberFormat="1" applyFont="1" applyFill="1" applyBorder="1" applyAlignment="1">
      <alignment horizontal="center" vertical="center"/>
    </xf>
    <xf numFmtId="176" fontId="15" fillId="0" borderId="20" xfId="0" applyNumberFormat="1" applyFont="1" applyFill="1" applyBorder="1" applyAlignment="1">
      <alignment horizontal="center" vertical="center"/>
    </xf>
    <xf numFmtId="0" fontId="12" fillId="0" borderId="3" xfId="0" applyFont="1" applyBorder="1" applyAlignment="1">
      <alignment horizontal="center" vertical="center"/>
    </xf>
    <xf numFmtId="177" fontId="13" fillId="0" borderId="1" xfId="0" applyNumberFormat="1" applyFont="1" applyBorder="1" applyAlignment="1">
      <alignment horizontal="center" vertical="center"/>
    </xf>
    <xf numFmtId="38" fontId="3" fillId="0" borderId="45" xfId="1" applyFont="1" applyFill="1" applyBorder="1" applyAlignment="1">
      <alignment horizontal="right" vertical="center"/>
    </xf>
    <xf numFmtId="178" fontId="3" fillId="0" borderId="1" xfId="4" applyNumberFormat="1" applyFont="1" applyFill="1" applyBorder="1" applyAlignment="1">
      <alignment horizontal="center" vertical="center" shrinkToFit="1"/>
    </xf>
    <xf numFmtId="178" fontId="3" fillId="0" borderId="10" xfId="4" applyNumberFormat="1" applyFont="1" applyFill="1" applyBorder="1" applyAlignment="1">
      <alignment horizontal="center" vertical="center" shrinkToFit="1"/>
    </xf>
    <xf numFmtId="178" fontId="3" fillId="0" borderId="8" xfId="4" applyNumberFormat="1" applyFont="1" applyFill="1" applyBorder="1" applyAlignment="1">
      <alignment horizontal="center" vertical="center" shrinkToFit="1"/>
    </xf>
    <xf numFmtId="0" fontId="3" fillId="0" borderId="8" xfId="4" applyFont="1" applyFill="1" applyBorder="1" applyAlignment="1">
      <alignment horizontal="center" vertical="center"/>
    </xf>
    <xf numFmtId="0" fontId="3" fillId="4" borderId="3" xfId="0" applyFont="1" applyFill="1" applyBorder="1" applyAlignment="1">
      <alignment horizontal="center" vertical="center"/>
    </xf>
    <xf numFmtId="0" fontId="3" fillId="4" borderId="1" xfId="0" applyFont="1" applyFill="1" applyBorder="1" applyAlignment="1">
      <alignment horizontal="center" vertical="center"/>
    </xf>
    <xf numFmtId="0" fontId="9" fillId="0" borderId="50" xfId="0" applyFont="1" applyFill="1" applyBorder="1" applyAlignment="1" applyProtection="1">
      <alignment horizontal="center" vertical="center"/>
      <protection locked="0"/>
    </xf>
    <xf numFmtId="0" fontId="4" fillId="0" borderId="55" xfId="0" applyFont="1" applyFill="1" applyBorder="1" applyAlignment="1" applyProtection="1">
      <alignment horizontal="center" vertical="center" shrinkToFit="1"/>
      <protection locked="0"/>
    </xf>
    <xf numFmtId="0" fontId="9" fillId="0" borderId="24" xfId="0" applyFont="1" applyFill="1" applyBorder="1" applyProtection="1">
      <alignment vertical="center"/>
      <protection locked="0"/>
    </xf>
    <xf numFmtId="0" fontId="17" fillId="0" borderId="31" xfId="0" applyFont="1" applyFill="1" applyBorder="1" applyAlignment="1">
      <alignment horizontal="center" vertical="center"/>
    </xf>
    <xf numFmtId="0" fontId="17" fillId="0" borderId="23" xfId="0" applyFont="1" applyFill="1" applyBorder="1" applyAlignment="1" applyProtection="1">
      <alignment horizontal="left" vertical="center"/>
      <protection locked="0"/>
    </xf>
    <xf numFmtId="176" fontId="17" fillId="0" borderId="27" xfId="0" applyNumberFormat="1" applyFont="1" applyFill="1" applyBorder="1" applyAlignment="1" applyProtection="1">
      <alignment horizontal="left" vertical="center"/>
      <protection locked="0"/>
    </xf>
    <xf numFmtId="0" fontId="9" fillId="0" borderId="18" xfId="0" applyFont="1" applyFill="1" applyBorder="1" applyProtection="1">
      <alignment vertical="center"/>
      <protection locked="0"/>
    </xf>
    <xf numFmtId="0" fontId="9" fillId="0" borderId="0" xfId="0" applyFont="1" applyFill="1" applyBorder="1" applyProtection="1">
      <alignment vertical="center"/>
      <protection locked="0"/>
    </xf>
    <xf numFmtId="0" fontId="9" fillId="0" borderId="21" xfId="0" applyFont="1" applyFill="1" applyBorder="1" applyProtection="1">
      <alignment vertical="center"/>
      <protection locked="0"/>
    </xf>
    <xf numFmtId="0" fontId="13" fillId="0" borderId="51" xfId="0" applyFont="1" applyFill="1" applyBorder="1" applyAlignment="1" applyProtection="1">
      <alignment vertical="center"/>
      <protection locked="0"/>
    </xf>
    <xf numFmtId="176" fontId="4" fillId="2" borderId="3" xfId="0" applyNumberFormat="1" applyFont="1" applyFill="1" applyBorder="1" applyAlignment="1">
      <alignment horizontal="center" vertical="center"/>
    </xf>
    <xf numFmtId="0" fontId="4" fillId="2" borderId="3" xfId="0" applyFont="1" applyFill="1" applyBorder="1" applyAlignment="1">
      <alignment horizontal="center" vertical="center"/>
    </xf>
    <xf numFmtId="0" fontId="15" fillId="0" borderId="1" xfId="4" applyFont="1" applyFill="1" applyBorder="1" applyAlignment="1">
      <alignment horizontal="center" vertical="center"/>
    </xf>
    <xf numFmtId="0" fontId="15" fillId="0" borderId="20" xfId="0" applyFont="1" applyBorder="1" applyAlignment="1">
      <alignment horizontal="left" vertical="center" shrinkToFit="1"/>
    </xf>
    <xf numFmtId="9" fontId="15" fillId="0" borderId="16" xfId="2" applyFont="1" applyBorder="1">
      <alignment vertical="center"/>
    </xf>
    <xf numFmtId="177" fontId="15" fillId="0" borderId="15" xfId="2" applyNumberFormat="1" applyFont="1" applyBorder="1" applyAlignment="1" applyProtection="1">
      <alignment horizontal="center" vertical="center"/>
      <protection locked="0"/>
    </xf>
    <xf numFmtId="178" fontId="15" fillId="0" borderId="1" xfId="4" applyNumberFormat="1" applyFont="1" applyFill="1" applyBorder="1" applyAlignment="1">
      <alignment horizontal="center" vertical="center" shrinkToFit="1"/>
    </xf>
    <xf numFmtId="178" fontId="15" fillId="0" borderId="1" xfId="4" applyNumberFormat="1" applyFont="1" applyFill="1" applyBorder="1" applyAlignment="1">
      <alignment horizontal="left" vertical="center" shrinkToFit="1"/>
    </xf>
    <xf numFmtId="0" fontId="15" fillId="0" borderId="11" xfId="4" applyFont="1" applyFill="1" applyBorder="1" applyAlignment="1">
      <alignment horizontal="center" vertical="center"/>
    </xf>
    <xf numFmtId="0" fontId="8" fillId="0" borderId="27" xfId="0" applyFont="1" applyFill="1" applyBorder="1" applyAlignment="1" applyProtection="1">
      <alignment horizontal="center" vertical="center" shrinkToFit="1" readingOrder="1"/>
      <protection locked="0"/>
    </xf>
    <xf numFmtId="0" fontId="8" fillId="0" borderId="28" xfId="0" applyFont="1" applyFill="1" applyBorder="1" applyAlignment="1" applyProtection="1">
      <alignment horizontal="center" vertical="center" shrinkToFit="1" readingOrder="1"/>
      <protection locked="0"/>
    </xf>
    <xf numFmtId="176" fontId="7" fillId="3" borderId="21" xfId="0" applyNumberFormat="1" applyFont="1" applyFill="1" applyBorder="1" applyAlignment="1">
      <alignment horizontal="center" vertical="center"/>
    </xf>
    <xf numFmtId="0" fontId="4" fillId="0" borderId="18" xfId="0" applyFont="1" applyFill="1" applyBorder="1" applyAlignment="1" applyProtection="1">
      <alignment horizontal="center" vertical="center" shrinkToFit="1"/>
      <protection locked="0"/>
    </xf>
    <xf numFmtId="0" fontId="4" fillId="0" borderId="54" xfId="0" applyFont="1" applyFill="1" applyBorder="1" applyAlignment="1" applyProtection="1">
      <alignment horizontal="center" vertical="center" shrinkToFit="1"/>
      <protection locked="0"/>
    </xf>
    <xf numFmtId="0" fontId="4" fillId="0" borderId="53" xfId="0" applyFont="1" applyFill="1" applyBorder="1" applyAlignment="1" applyProtection="1">
      <alignment horizontal="center" vertical="center" shrinkToFit="1"/>
      <protection locked="0"/>
    </xf>
    <xf numFmtId="0" fontId="4" fillId="0" borderId="41" xfId="0" applyFont="1" applyFill="1" applyBorder="1" applyAlignment="1" applyProtection="1">
      <alignment horizontal="center" vertical="center" shrinkToFit="1"/>
      <protection locked="0"/>
    </xf>
    <xf numFmtId="176" fontId="11" fillId="0" borderId="0" xfId="0" applyNumberFormat="1" applyFont="1" applyFill="1" applyBorder="1" applyAlignment="1" applyProtection="1">
      <alignment horizontal="left" vertical="top" wrapText="1"/>
      <protection locked="0"/>
    </xf>
    <xf numFmtId="176" fontId="11" fillId="0" borderId="26" xfId="0" applyNumberFormat="1" applyFont="1" applyFill="1" applyBorder="1" applyAlignment="1" applyProtection="1">
      <alignment horizontal="left" vertical="top" wrapText="1"/>
      <protection locked="0"/>
    </xf>
    <xf numFmtId="176" fontId="11" fillId="0" borderId="53" xfId="0" applyNumberFormat="1" applyFont="1" applyFill="1" applyBorder="1" applyAlignment="1" applyProtection="1">
      <alignment horizontal="left" vertical="top" wrapText="1"/>
      <protection locked="0"/>
    </xf>
    <xf numFmtId="176" fontId="11" fillId="0" borderId="52" xfId="0" applyNumberFormat="1" applyFont="1" applyFill="1" applyBorder="1" applyAlignment="1" applyProtection="1">
      <alignment horizontal="left" vertical="top" wrapText="1"/>
      <protection locked="0"/>
    </xf>
    <xf numFmtId="0" fontId="0" fillId="0" borderId="23" xfId="0" applyFont="1" applyFill="1" applyBorder="1" applyAlignment="1" applyProtection="1">
      <alignment horizontal="center" vertical="center"/>
      <protection locked="0"/>
    </xf>
    <xf numFmtId="0" fontId="0" fillId="0" borderId="26" xfId="0" applyFont="1" applyFill="1" applyBorder="1" applyAlignment="1" applyProtection="1">
      <alignment horizontal="center" vertical="center"/>
      <protection locked="0"/>
    </xf>
    <xf numFmtId="0" fontId="0" fillId="0" borderId="27" xfId="0" applyFont="1" applyFill="1" applyBorder="1" applyAlignment="1" applyProtection="1">
      <alignment horizontal="center" vertical="center"/>
      <protection locked="0"/>
    </xf>
    <xf numFmtId="0" fontId="0" fillId="0" borderId="28" xfId="0" applyFont="1" applyFill="1" applyBorder="1" applyAlignment="1" applyProtection="1">
      <alignment horizontal="center" vertical="center"/>
      <protection locked="0"/>
    </xf>
    <xf numFmtId="0" fontId="8" fillId="0" borderId="23" xfId="0" applyFont="1" applyFill="1" applyBorder="1" applyAlignment="1" applyProtection="1">
      <alignment horizontal="left" vertical="center" shrinkToFit="1" readingOrder="1"/>
      <protection locked="0"/>
    </xf>
    <xf numFmtId="0" fontId="8" fillId="0" borderId="26" xfId="0" applyFont="1" applyFill="1" applyBorder="1" applyAlignment="1" applyProtection="1">
      <alignment horizontal="left" vertical="center" shrinkToFit="1" readingOrder="1"/>
      <protection locked="0"/>
    </xf>
    <xf numFmtId="0" fontId="4" fillId="0" borderId="0" xfId="0" applyFont="1" applyFill="1" applyBorder="1" applyAlignment="1" applyProtection="1">
      <alignment horizontal="center" vertical="center" shrinkToFit="1"/>
      <protection locked="0"/>
    </xf>
    <xf numFmtId="0" fontId="4" fillId="0" borderId="55" xfId="0" applyFont="1" applyFill="1" applyBorder="1" applyAlignment="1" applyProtection="1">
      <alignment horizontal="center" vertical="center" shrinkToFit="1"/>
      <protection locked="0"/>
    </xf>
    <xf numFmtId="179" fontId="17" fillId="0" borderId="0" xfId="0" applyNumberFormat="1" applyFont="1" applyFill="1" applyBorder="1" applyAlignment="1" applyProtection="1">
      <alignment horizontal="center" vertical="center"/>
      <protection locked="0"/>
    </xf>
    <xf numFmtId="179" fontId="17" fillId="0" borderId="26" xfId="0" applyNumberFormat="1" applyFont="1" applyFill="1" applyBorder="1" applyAlignment="1" applyProtection="1">
      <alignment horizontal="center" vertical="center"/>
      <protection locked="0"/>
    </xf>
    <xf numFmtId="0" fontId="4" fillId="0" borderId="21" xfId="0" applyFont="1" applyFill="1" applyBorder="1" applyAlignment="1" applyProtection="1">
      <alignment horizontal="center" vertical="center" shrinkToFit="1"/>
      <protection locked="0"/>
    </xf>
    <xf numFmtId="0" fontId="4" fillId="0" borderId="56" xfId="0" applyFont="1" applyFill="1" applyBorder="1" applyAlignment="1" applyProtection="1">
      <alignment horizontal="center" vertical="center" shrinkToFit="1"/>
      <protection locked="0"/>
    </xf>
    <xf numFmtId="179" fontId="17" fillId="0" borderId="21" xfId="0" applyNumberFormat="1" applyFont="1" applyFill="1" applyBorder="1" applyAlignment="1" applyProtection="1">
      <alignment horizontal="center" vertical="center"/>
      <protection locked="0"/>
    </xf>
    <xf numFmtId="179" fontId="17" fillId="0" borderId="28" xfId="0" applyNumberFormat="1" applyFont="1" applyFill="1" applyBorder="1" applyAlignment="1" applyProtection="1">
      <alignment horizontal="center" vertical="center"/>
      <protection locked="0"/>
    </xf>
    <xf numFmtId="176" fontId="18" fillId="5" borderId="21" xfId="0" applyNumberFormat="1" applyFont="1" applyFill="1" applyBorder="1" applyAlignment="1">
      <alignment horizontal="center" vertical="center"/>
    </xf>
  </cellXfs>
  <cellStyles count="6">
    <cellStyle name="パーセント" xfId="2" builtinId="5"/>
    <cellStyle name="桁区切り" xfId="1" builtinId="6"/>
    <cellStyle name="通貨" xfId="5" builtinId="7"/>
    <cellStyle name="標準" xfId="0" builtinId="0"/>
    <cellStyle name="標準 2" xfId="3"/>
    <cellStyle name="標準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456595</xdr:colOff>
      <xdr:row>143</xdr:row>
      <xdr:rowOff>68858</xdr:rowOff>
    </xdr:from>
    <xdr:to>
      <xdr:col>10</xdr:col>
      <xdr:colOff>3389239</xdr:colOff>
      <xdr:row>144</xdr:row>
      <xdr:rowOff>117929</xdr:rowOff>
    </xdr:to>
    <xdr:pic>
      <xdr:nvPicPr>
        <xdr:cNvPr id="2" name="図 5">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81809" y="32390358"/>
          <a:ext cx="2932644" cy="2758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中村 至" id="{1E336FBB-5C6B-4149-A0A4-ACE5A8AD51FB}" userId="S::nakamura.i@yamamoto-kogaku.co.jp::840adb6c-5aa0-4131-9574-b6b857b7b98e"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52"/>
  <sheetViews>
    <sheetView showGridLines="0" tabSelected="1" zoomScale="70" zoomScaleNormal="70" zoomScaleSheetLayoutView="70" workbookViewId="0">
      <pane ySplit="3" topLeftCell="A4" activePane="bottomLeft" state="frozen"/>
      <selection pane="bottomLeft" activeCell="G45" sqref="G45"/>
    </sheetView>
  </sheetViews>
  <sheetFormatPr defaultColWidth="8.75" defaultRowHeight="18" x14ac:dyDescent="0.55000000000000004"/>
  <cols>
    <col min="1" max="1" width="1.83203125" style="3" customWidth="1"/>
    <col min="2" max="2" width="5.08203125" style="5" customWidth="1"/>
    <col min="3" max="3" width="10" style="3" customWidth="1"/>
    <col min="4" max="4" width="10.58203125" style="36" customWidth="1"/>
    <col min="5" max="5" width="16.08203125" style="36" customWidth="1"/>
    <col min="6" max="7" width="14.58203125" style="54" customWidth="1"/>
    <col min="8" max="8" width="13.83203125" style="6" customWidth="1"/>
    <col min="9" max="9" width="10.33203125" style="3" customWidth="1"/>
    <col min="10" max="10" width="26.25" style="63" customWidth="1"/>
    <col min="11" max="11" width="44.58203125" style="50" customWidth="1"/>
    <col min="12" max="12" width="9.83203125" style="34" customWidth="1"/>
    <col min="13" max="13" width="1.58203125" style="4" hidden="1" customWidth="1"/>
    <col min="14" max="14" width="1.5" style="1" hidden="1" customWidth="1"/>
    <col min="15" max="15" width="13.83203125" style="33" customWidth="1"/>
    <col min="16" max="16" width="0.83203125" style="2" customWidth="1"/>
    <col min="17" max="17" width="19.5" style="34" customWidth="1"/>
    <col min="18" max="16384" width="8.75" style="2"/>
  </cols>
  <sheetData>
    <row r="1" spans="1:17" ht="10" customHeight="1" x14ac:dyDescent="0.55000000000000004"/>
    <row r="2" spans="1:17" ht="25.5" customHeight="1" thickBot="1" x14ac:dyDescent="0.6">
      <c r="B2" s="13" t="s">
        <v>261</v>
      </c>
      <c r="H2" s="254" t="s">
        <v>97</v>
      </c>
      <c r="I2" s="254"/>
      <c r="J2" s="277" t="s">
        <v>308</v>
      </c>
      <c r="K2" s="277"/>
    </row>
    <row r="3" spans="1:17" s="3" customFormat="1" ht="37.5" customHeight="1" x14ac:dyDescent="0.55000000000000004">
      <c r="B3" s="5"/>
      <c r="C3" s="16" t="s">
        <v>0</v>
      </c>
      <c r="D3" s="37" t="s">
        <v>1</v>
      </c>
      <c r="E3" s="37" t="s">
        <v>4</v>
      </c>
      <c r="F3" s="55" t="s">
        <v>2</v>
      </c>
      <c r="G3" s="55" t="s">
        <v>3</v>
      </c>
      <c r="H3" s="243" t="s">
        <v>91</v>
      </c>
      <c r="I3" s="37" t="s">
        <v>93</v>
      </c>
      <c r="J3" s="244" t="s">
        <v>92</v>
      </c>
      <c r="K3" s="37" t="s">
        <v>94</v>
      </c>
      <c r="L3" s="35" t="s">
        <v>117</v>
      </c>
      <c r="M3" s="17" t="s">
        <v>5</v>
      </c>
      <c r="N3" s="18" t="s">
        <v>6</v>
      </c>
      <c r="O3" s="32" t="s">
        <v>96</v>
      </c>
      <c r="P3" s="30"/>
      <c r="Q3" s="207" t="s">
        <v>118</v>
      </c>
    </row>
    <row r="4" spans="1:17" s="45" customFormat="1" x14ac:dyDescent="0.55000000000000004">
      <c r="A4" s="42"/>
      <c r="B4" s="43" t="s">
        <v>14</v>
      </c>
      <c r="C4" s="7" t="s">
        <v>13</v>
      </c>
      <c r="D4" s="38" t="s">
        <v>12</v>
      </c>
      <c r="E4" s="85" t="s">
        <v>11</v>
      </c>
      <c r="F4" s="61">
        <v>3805234570001</v>
      </c>
      <c r="G4" s="86">
        <v>4984013342158</v>
      </c>
      <c r="H4" s="228" t="s">
        <v>220</v>
      </c>
      <c r="I4" s="215" t="s">
        <v>7</v>
      </c>
      <c r="J4" s="162" t="s">
        <v>207</v>
      </c>
      <c r="K4" s="51" t="s">
        <v>73</v>
      </c>
      <c r="L4" s="102">
        <v>30000</v>
      </c>
      <c r="M4" s="8"/>
      <c r="N4" s="9">
        <f t="shared" ref="N4:N34" si="0">+M4*L4</f>
        <v>0</v>
      </c>
      <c r="O4" s="65"/>
      <c r="P4" s="44"/>
      <c r="Q4" s="208">
        <f t="shared" ref="Q4:Q34" si="1">L4*O4</f>
        <v>0</v>
      </c>
    </row>
    <row r="5" spans="1:17" s="45" customFormat="1" x14ac:dyDescent="0.55000000000000004">
      <c r="A5" s="42"/>
      <c r="B5" s="43" t="s">
        <v>14</v>
      </c>
      <c r="C5" s="7" t="s">
        <v>13</v>
      </c>
      <c r="D5" s="38" t="s">
        <v>12</v>
      </c>
      <c r="E5" s="38" t="s">
        <v>11</v>
      </c>
      <c r="F5" s="56">
        <v>3805234570005</v>
      </c>
      <c r="G5" s="57">
        <v>4984013342196</v>
      </c>
      <c r="H5" s="227" t="s">
        <v>220</v>
      </c>
      <c r="I5" s="216" t="s">
        <v>64</v>
      </c>
      <c r="J5" s="160" t="s">
        <v>207</v>
      </c>
      <c r="K5" s="51" t="s">
        <v>73</v>
      </c>
      <c r="L5" s="102">
        <v>30000</v>
      </c>
      <c r="M5" s="8"/>
      <c r="N5" s="9">
        <f t="shared" si="0"/>
        <v>0</v>
      </c>
      <c r="O5" s="65"/>
      <c r="P5" s="44"/>
      <c r="Q5" s="208">
        <f t="shared" si="1"/>
        <v>0</v>
      </c>
    </row>
    <row r="6" spans="1:17" s="45" customFormat="1" x14ac:dyDescent="0.55000000000000004">
      <c r="A6" s="42"/>
      <c r="B6" s="43" t="s">
        <v>14</v>
      </c>
      <c r="C6" s="7" t="s">
        <v>13</v>
      </c>
      <c r="D6" s="38" t="s">
        <v>12</v>
      </c>
      <c r="E6" s="38" t="s">
        <v>11</v>
      </c>
      <c r="F6" s="56">
        <v>3805234570071</v>
      </c>
      <c r="G6" s="57">
        <v>4984013342141</v>
      </c>
      <c r="H6" s="227" t="s">
        <v>220</v>
      </c>
      <c r="I6" s="216" t="s">
        <v>8</v>
      </c>
      <c r="J6" s="160" t="s">
        <v>207</v>
      </c>
      <c r="K6" s="51" t="s">
        <v>73</v>
      </c>
      <c r="L6" s="102">
        <v>30000</v>
      </c>
      <c r="M6" s="8"/>
      <c r="N6" s="9">
        <f t="shared" si="0"/>
        <v>0</v>
      </c>
      <c r="O6" s="65"/>
      <c r="P6" s="44"/>
      <c r="Q6" s="208">
        <f t="shared" si="1"/>
        <v>0</v>
      </c>
    </row>
    <row r="7" spans="1:17" s="45" customFormat="1" x14ac:dyDescent="0.55000000000000004">
      <c r="A7" s="42"/>
      <c r="B7" s="43" t="s">
        <v>14</v>
      </c>
      <c r="C7" s="7" t="s">
        <v>13</v>
      </c>
      <c r="D7" s="38" t="s">
        <v>12</v>
      </c>
      <c r="E7" s="38" t="s">
        <v>11</v>
      </c>
      <c r="F7" s="56">
        <v>3805234570104</v>
      </c>
      <c r="G7" s="57">
        <v>4984013342165</v>
      </c>
      <c r="H7" s="227" t="s">
        <v>220</v>
      </c>
      <c r="I7" s="216" t="s">
        <v>212</v>
      </c>
      <c r="J7" s="160" t="s">
        <v>207</v>
      </c>
      <c r="K7" s="51" t="s">
        <v>73</v>
      </c>
      <c r="L7" s="102">
        <v>30000</v>
      </c>
      <c r="M7" s="8"/>
      <c r="N7" s="9">
        <f t="shared" si="0"/>
        <v>0</v>
      </c>
      <c r="O7" s="65"/>
      <c r="P7" s="44"/>
      <c r="Q7" s="208">
        <f t="shared" si="1"/>
        <v>0</v>
      </c>
    </row>
    <row r="8" spans="1:17" s="45" customFormat="1" x14ac:dyDescent="0.55000000000000004">
      <c r="A8" s="42"/>
      <c r="B8" s="43" t="s">
        <v>14</v>
      </c>
      <c r="C8" s="7" t="s">
        <v>13</v>
      </c>
      <c r="D8" s="38" t="s">
        <v>12</v>
      </c>
      <c r="E8" s="38" t="s">
        <v>11</v>
      </c>
      <c r="F8" s="56">
        <v>3805234570287</v>
      </c>
      <c r="G8" s="57">
        <v>4984013342172</v>
      </c>
      <c r="H8" s="227" t="s">
        <v>220</v>
      </c>
      <c r="I8" s="216" t="s">
        <v>214</v>
      </c>
      <c r="J8" s="160" t="s">
        <v>207</v>
      </c>
      <c r="K8" s="51" t="s">
        <v>73</v>
      </c>
      <c r="L8" s="102">
        <v>30000</v>
      </c>
      <c r="M8" s="8"/>
      <c r="N8" s="9">
        <f t="shared" si="0"/>
        <v>0</v>
      </c>
      <c r="O8" s="65"/>
      <c r="P8" s="44"/>
      <c r="Q8" s="208">
        <f t="shared" si="1"/>
        <v>0</v>
      </c>
    </row>
    <row r="9" spans="1:17" s="45" customFormat="1" x14ac:dyDescent="0.55000000000000004">
      <c r="A9" s="42"/>
      <c r="B9" s="43" t="s">
        <v>14</v>
      </c>
      <c r="C9" s="7" t="s">
        <v>13</v>
      </c>
      <c r="D9" s="38" t="s">
        <v>12</v>
      </c>
      <c r="E9" s="38" t="s">
        <v>11</v>
      </c>
      <c r="F9" s="56">
        <v>3805234570792</v>
      </c>
      <c r="G9" s="57">
        <v>4984013342189</v>
      </c>
      <c r="H9" s="28" t="s">
        <v>220</v>
      </c>
      <c r="I9" s="216" t="s">
        <v>213</v>
      </c>
      <c r="J9" s="161" t="s">
        <v>207</v>
      </c>
      <c r="K9" s="51" t="s">
        <v>73</v>
      </c>
      <c r="L9" s="102">
        <v>30000</v>
      </c>
      <c r="M9" s="8"/>
      <c r="N9" s="9">
        <f t="shared" si="0"/>
        <v>0</v>
      </c>
      <c r="O9" s="65"/>
      <c r="P9" s="44"/>
      <c r="Q9" s="208">
        <f t="shared" si="1"/>
        <v>0</v>
      </c>
    </row>
    <row r="10" spans="1:17" s="45" customFormat="1" x14ac:dyDescent="0.55000000000000004">
      <c r="A10" s="42"/>
      <c r="B10" s="43" t="s">
        <v>14</v>
      </c>
      <c r="C10" s="7" t="s">
        <v>13</v>
      </c>
      <c r="D10" s="38" t="s">
        <v>12</v>
      </c>
      <c r="E10" s="38" t="s">
        <v>11</v>
      </c>
      <c r="F10" s="56">
        <v>3805234362001</v>
      </c>
      <c r="G10" s="57">
        <v>4984013342219</v>
      </c>
      <c r="H10" s="227" t="s">
        <v>219</v>
      </c>
      <c r="I10" s="216" t="s">
        <v>7</v>
      </c>
      <c r="J10" s="160" t="s">
        <v>206</v>
      </c>
      <c r="K10" s="51" t="s">
        <v>72</v>
      </c>
      <c r="L10" s="102">
        <v>28000</v>
      </c>
      <c r="M10" s="8"/>
      <c r="N10" s="9">
        <f t="shared" si="0"/>
        <v>0</v>
      </c>
      <c r="O10" s="65"/>
      <c r="P10" s="44"/>
      <c r="Q10" s="208">
        <f t="shared" si="1"/>
        <v>0</v>
      </c>
    </row>
    <row r="11" spans="1:17" s="45" customFormat="1" x14ac:dyDescent="0.55000000000000004">
      <c r="A11" s="42"/>
      <c r="B11" s="43" t="s">
        <v>14</v>
      </c>
      <c r="C11" s="7" t="s">
        <v>13</v>
      </c>
      <c r="D11" s="38" t="s">
        <v>12</v>
      </c>
      <c r="E11" s="38" t="s">
        <v>11</v>
      </c>
      <c r="F11" s="56">
        <v>3805234362071</v>
      </c>
      <c r="G11" s="57">
        <v>4984013342202</v>
      </c>
      <c r="H11" s="227" t="s">
        <v>219</v>
      </c>
      <c r="I11" s="216" t="s">
        <v>8</v>
      </c>
      <c r="J11" s="160" t="s">
        <v>206</v>
      </c>
      <c r="K11" s="51" t="s">
        <v>72</v>
      </c>
      <c r="L11" s="102">
        <v>28000</v>
      </c>
      <c r="M11" s="8"/>
      <c r="N11" s="9">
        <f t="shared" si="0"/>
        <v>0</v>
      </c>
      <c r="O11" s="65"/>
      <c r="P11" s="44"/>
      <c r="Q11" s="208">
        <f t="shared" si="1"/>
        <v>0</v>
      </c>
    </row>
    <row r="12" spans="1:17" s="45" customFormat="1" x14ac:dyDescent="0.55000000000000004">
      <c r="A12" s="42"/>
      <c r="B12" s="43" t="s">
        <v>14</v>
      </c>
      <c r="C12" s="7" t="s">
        <v>13</v>
      </c>
      <c r="D12" s="38" t="s">
        <v>12</v>
      </c>
      <c r="E12" s="38" t="s">
        <v>11</v>
      </c>
      <c r="F12" s="56">
        <v>3805234362287</v>
      </c>
      <c r="G12" s="57">
        <v>4984013342226</v>
      </c>
      <c r="H12" s="227" t="s">
        <v>219</v>
      </c>
      <c r="I12" s="216" t="s">
        <v>214</v>
      </c>
      <c r="J12" s="160" t="s">
        <v>206</v>
      </c>
      <c r="K12" s="51" t="s">
        <v>72</v>
      </c>
      <c r="L12" s="102">
        <v>28000</v>
      </c>
      <c r="M12" s="8"/>
      <c r="N12" s="9">
        <f t="shared" si="0"/>
        <v>0</v>
      </c>
      <c r="O12" s="65"/>
      <c r="P12" s="44"/>
      <c r="Q12" s="208">
        <f t="shared" si="1"/>
        <v>0</v>
      </c>
    </row>
    <row r="13" spans="1:17" s="45" customFormat="1" x14ac:dyDescent="0.55000000000000004">
      <c r="A13" s="42"/>
      <c r="B13" s="43" t="s">
        <v>14</v>
      </c>
      <c r="C13" s="7" t="s">
        <v>13</v>
      </c>
      <c r="D13" s="38" t="s">
        <v>12</v>
      </c>
      <c r="E13" s="38" t="s">
        <v>11</v>
      </c>
      <c r="F13" s="56">
        <v>3805234362792</v>
      </c>
      <c r="G13" s="57">
        <v>4984013342233</v>
      </c>
      <c r="H13" s="227" t="s">
        <v>219</v>
      </c>
      <c r="I13" s="216" t="s">
        <v>213</v>
      </c>
      <c r="J13" s="160" t="s">
        <v>206</v>
      </c>
      <c r="K13" s="51" t="s">
        <v>72</v>
      </c>
      <c r="L13" s="102">
        <v>28000</v>
      </c>
      <c r="M13" s="8"/>
      <c r="N13" s="9">
        <f t="shared" si="0"/>
        <v>0</v>
      </c>
      <c r="O13" s="65"/>
      <c r="P13" s="44"/>
      <c r="Q13" s="208">
        <f t="shared" si="1"/>
        <v>0</v>
      </c>
    </row>
    <row r="14" spans="1:17" s="45" customFormat="1" x14ac:dyDescent="0.55000000000000004">
      <c r="A14" s="42"/>
      <c r="B14" s="43" t="s">
        <v>14</v>
      </c>
      <c r="C14" s="7" t="s">
        <v>13</v>
      </c>
      <c r="D14" s="38" t="s">
        <v>12</v>
      </c>
      <c r="E14" s="38" t="s">
        <v>11</v>
      </c>
      <c r="F14" s="56">
        <v>3805235191005</v>
      </c>
      <c r="G14" s="57">
        <v>4984013342271</v>
      </c>
      <c r="H14" s="28" t="s">
        <v>222</v>
      </c>
      <c r="I14" s="216" t="s">
        <v>64</v>
      </c>
      <c r="J14" s="161" t="s">
        <v>209</v>
      </c>
      <c r="K14" s="51" t="s">
        <v>75</v>
      </c>
      <c r="L14" s="102">
        <v>32000</v>
      </c>
      <c r="M14" s="25"/>
      <c r="N14" s="9">
        <f t="shared" si="0"/>
        <v>0</v>
      </c>
      <c r="O14" s="66"/>
      <c r="P14" s="44"/>
      <c r="Q14" s="208">
        <f t="shared" si="1"/>
        <v>0</v>
      </c>
    </row>
    <row r="15" spans="1:17" s="45" customFormat="1" x14ac:dyDescent="0.55000000000000004">
      <c r="A15" s="42"/>
      <c r="B15" s="43" t="s">
        <v>14</v>
      </c>
      <c r="C15" s="7" t="s">
        <v>13</v>
      </c>
      <c r="D15" s="38" t="s">
        <v>12</v>
      </c>
      <c r="E15" s="38" t="s">
        <v>11</v>
      </c>
      <c r="F15" s="56">
        <v>3805235191071</v>
      </c>
      <c r="G15" s="57">
        <v>4984013342240</v>
      </c>
      <c r="H15" s="28" t="s">
        <v>222</v>
      </c>
      <c r="I15" s="216" t="s">
        <v>8</v>
      </c>
      <c r="J15" s="161" t="s">
        <v>209</v>
      </c>
      <c r="K15" s="51" t="s">
        <v>75</v>
      </c>
      <c r="L15" s="102">
        <v>32000</v>
      </c>
      <c r="M15" s="25"/>
      <c r="N15" s="9">
        <f t="shared" si="0"/>
        <v>0</v>
      </c>
      <c r="O15" s="66"/>
      <c r="P15" s="44"/>
      <c r="Q15" s="208">
        <f t="shared" si="1"/>
        <v>0</v>
      </c>
    </row>
    <row r="16" spans="1:17" s="45" customFormat="1" x14ac:dyDescent="0.55000000000000004">
      <c r="A16" s="42"/>
      <c r="B16" s="43" t="s">
        <v>14</v>
      </c>
      <c r="C16" s="7" t="s">
        <v>13</v>
      </c>
      <c r="D16" s="38" t="s">
        <v>12</v>
      </c>
      <c r="E16" s="38" t="s">
        <v>11</v>
      </c>
      <c r="F16" s="56">
        <v>3805235191104</v>
      </c>
      <c r="G16" s="57">
        <v>4984013342257</v>
      </c>
      <c r="H16" s="28" t="s">
        <v>222</v>
      </c>
      <c r="I16" s="216" t="s">
        <v>212</v>
      </c>
      <c r="J16" s="161" t="s">
        <v>209</v>
      </c>
      <c r="K16" s="51" t="s">
        <v>75</v>
      </c>
      <c r="L16" s="102">
        <v>32000</v>
      </c>
      <c r="M16" s="25"/>
      <c r="N16" s="9">
        <f t="shared" si="0"/>
        <v>0</v>
      </c>
      <c r="O16" s="66"/>
      <c r="P16" s="44"/>
      <c r="Q16" s="208">
        <f t="shared" si="1"/>
        <v>0</v>
      </c>
    </row>
    <row r="17" spans="1:17" s="45" customFormat="1" x14ac:dyDescent="0.55000000000000004">
      <c r="A17" s="42"/>
      <c r="B17" s="43" t="s">
        <v>14</v>
      </c>
      <c r="C17" s="7" t="s">
        <v>13</v>
      </c>
      <c r="D17" s="38" t="s">
        <v>12</v>
      </c>
      <c r="E17" s="38" t="s">
        <v>11</v>
      </c>
      <c r="F17" s="56">
        <v>3805235191792</v>
      </c>
      <c r="G17" s="57">
        <v>4984013342264</v>
      </c>
      <c r="H17" s="28" t="s">
        <v>222</v>
      </c>
      <c r="I17" s="216" t="s">
        <v>213</v>
      </c>
      <c r="J17" s="161" t="s">
        <v>209</v>
      </c>
      <c r="K17" s="51" t="s">
        <v>75</v>
      </c>
      <c r="L17" s="102">
        <v>32000</v>
      </c>
      <c r="M17" s="25"/>
      <c r="N17" s="9">
        <f t="shared" si="0"/>
        <v>0</v>
      </c>
      <c r="O17" s="66"/>
      <c r="P17" s="44"/>
      <c r="Q17" s="208">
        <f t="shared" si="1"/>
        <v>0</v>
      </c>
    </row>
    <row r="18" spans="1:17" s="45" customFormat="1" x14ac:dyDescent="0.55000000000000004">
      <c r="A18" s="42"/>
      <c r="B18" s="43" t="s">
        <v>14</v>
      </c>
      <c r="C18" s="7" t="s">
        <v>13</v>
      </c>
      <c r="D18" s="38" t="s">
        <v>12</v>
      </c>
      <c r="E18" s="38" t="s">
        <v>11</v>
      </c>
      <c r="F18" s="56">
        <v>3805235190001</v>
      </c>
      <c r="G18" s="57">
        <v>4984013342295</v>
      </c>
      <c r="H18" s="28" t="s">
        <v>221</v>
      </c>
      <c r="I18" s="216" t="s">
        <v>7</v>
      </c>
      <c r="J18" s="161" t="s">
        <v>208</v>
      </c>
      <c r="K18" s="51" t="s">
        <v>76</v>
      </c>
      <c r="L18" s="102">
        <v>32000</v>
      </c>
      <c r="M18" s="8"/>
      <c r="N18" s="9">
        <f t="shared" si="0"/>
        <v>0</v>
      </c>
      <c r="O18" s="65"/>
      <c r="P18" s="44"/>
      <c r="Q18" s="208">
        <f t="shared" si="1"/>
        <v>0</v>
      </c>
    </row>
    <row r="19" spans="1:17" s="45" customFormat="1" x14ac:dyDescent="0.55000000000000004">
      <c r="A19" s="42"/>
      <c r="B19" s="43" t="s">
        <v>14</v>
      </c>
      <c r="C19" s="7" t="s">
        <v>13</v>
      </c>
      <c r="D19" s="38" t="s">
        <v>12</v>
      </c>
      <c r="E19" s="38" t="s">
        <v>11</v>
      </c>
      <c r="F19" s="56">
        <v>3805235190005</v>
      </c>
      <c r="G19" s="57">
        <v>4984013342318</v>
      </c>
      <c r="H19" s="28" t="s">
        <v>221</v>
      </c>
      <c r="I19" s="216" t="s">
        <v>64</v>
      </c>
      <c r="J19" s="161" t="s">
        <v>208</v>
      </c>
      <c r="K19" s="51" t="s">
        <v>76</v>
      </c>
      <c r="L19" s="102">
        <v>32000</v>
      </c>
      <c r="M19" s="8"/>
      <c r="N19" s="9">
        <f t="shared" si="0"/>
        <v>0</v>
      </c>
      <c r="O19" s="65"/>
      <c r="P19" s="44"/>
      <c r="Q19" s="208">
        <f t="shared" si="1"/>
        <v>0</v>
      </c>
    </row>
    <row r="20" spans="1:17" s="45" customFormat="1" x14ac:dyDescent="0.55000000000000004">
      <c r="A20" s="42"/>
      <c r="B20" s="43" t="s">
        <v>14</v>
      </c>
      <c r="C20" s="7" t="s">
        <v>13</v>
      </c>
      <c r="D20" s="38" t="s">
        <v>12</v>
      </c>
      <c r="E20" s="38" t="s">
        <v>11</v>
      </c>
      <c r="F20" s="56">
        <v>3805235190071</v>
      </c>
      <c r="G20" s="57">
        <v>4984013342288</v>
      </c>
      <c r="H20" s="28" t="s">
        <v>221</v>
      </c>
      <c r="I20" s="216" t="s">
        <v>8</v>
      </c>
      <c r="J20" s="161" t="s">
        <v>208</v>
      </c>
      <c r="K20" s="51" t="s">
        <v>76</v>
      </c>
      <c r="L20" s="102">
        <v>32000</v>
      </c>
      <c r="M20" s="8"/>
      <c r="N20" s="9">
        <f t="shared" si="0"/>
        <v>0</v>
      </c>
      <c r="O20" s="65"/>
      <c r="P20" s="44"/>
      <c r="Q20" s="208">
        <f t="shared" si="1"/>
        <v>0</v>
      </c>
    </row>
    <row r="21" spans="1:17" s="45" customFormat="1" x14ac:dyDescent="0.55000000000000004">
      <c r="A21" s="42"/>
      <c r="B21" s="43" t="s">
        <v>14</v>
      </c>
      <c r="C21" s="7" t="s">
        <v>13</v>
      </c>
      <c r="D21" s="38" t="s">
        <v>12</v>
      </c>
      <c r="E21" s="38" t="s">
        <v>11</v>
      </c>
      <c r="F21" s="56">
        <v>3805235190792</v>
      </c>
      <c r="G21" s="57">
        <v>4984013342301</v>
      </c>
      <c r="H21" s="28" t="s">
        <v>221</v>
      </c>
      <c r="I21" s="216" t="s">
        <v>213</v>
      </c>
      <c r="J21" s="161" t="s">
        <v>208</v>
      </c>
      <c r="K21" s="51" t="s">
        <v>76</v>
      </c>
      <c r="L21" s="102">
        <v>32000</v>
      </c>
      <c r="M21" s="8"/>
      <c r="N21" s="9">
        <f t="shared" si="0"/>
        <v>0</v>
      </c>
      <c r="O21" s="65"/>
      <c r="P21" s="44"/>
      <c r="Q21" s="208">
        <f t="shared" si="1"/>
        <v>0</v>
      </c>
    </row>
    <row r="22" spans="1:17" s="122" customFormat="1" x14ac:dyDescent="0.55000000000000004">
      <c r="A22" s="108"/>
      <c r="B22" s="109" t="s">
        <v>14</v>
      </c>
      <c r="C22" s="110" t="s">
        <v>13</v>
      </c>
      <c r="D22" s="111" t="s">
        <v>12</v>
      </c>
      <c r="E22" s="111" t="s">
        <v>11</v>
      </c>
      <c r="F22" s="112">
        <v>3805235194005</v>
      </c>
      <c r="G22" s="147">
        <v>4984013342356</v>
      </c>
      <c r="H22" s="245" t="s">
        <v>223</v>
      </c>
      <c r="I22" s="114" t="s">
        <v>64</v>
      </c>
      <c r="J22" s="165" t="s">
        <v>210</v>
      </c>
      <c r="K22" s="246" t="s">
        <v>225</v>
      </c>
      <c r="L22" s="117">
        <v>32000</v>
      </c>
      <c r="M22" s="247"/>
      <c r="N22" s="119">
        <f t="shared" si="0"/>
        <v>0</v>
      </c>
      <c r="O22" s="248"/>
      <c r="P22" s="121"/>
      <c r="Q22" s="212">
        <f t="shared" si="1"/>
        <v>0</v>
      </c>
    </row>
    <row r="23" spans="1:17" s="122" customFormat="1" x14ac:dyDescent="0.55000000000000004">
      <c r="A23" s="108"/>
      <c r="B23" s="109" t="s">
        <v>14</v>
      </c>
      <c r="C23" s="110" t="s">
        <v>13</v>
      </c>
      <c r="D23" s="111" t="s">
        <v>12</v>
      </c>
      <c r="E23" s="111" t="s">
        <v>11</v>
      </c>
      <c r="F23" s="112">
        <v>3805235194071</v>
      </c>
      <c r="G23" s="147">
        <v>4984013342325</v>
      </c>
      <c r="H23" s="245" t="s">
        <v>223</v>
      </c>
      <c r="I23" s="114" t="s">
        <v>8</v>
      </c>
      <c r="J23" s="165" t="s">
        <v>210</v>
      </c>
      <c r="K23" s="246" t="s">
        <v>225</v>
      </c>
      <c r="L23" s="117">
        <v>32000</v>
      </c>
      <c r="M23" s="247"/>
      <c r="N23" s="119">
        <f t="shared" si="0"/>
        <v>0</v>
      </c>
      <c r="O23" s="248"/>
      <c r="P23" s="121"/>
      <c r="Q23" s="212">
        <f t="shared" si="1"/>
        <v>0</v>
      </c>
    </row>
    <row r="24" spans="1:17" s="122" customFormat="1" x14ac:dyDescent="0.55000000000000004">
      <c r="A24" s="108"/>
      <c r="B24" s="109" t="s">
        <v>14</v>
      </c>
      <c r="C24" s="110" t="s">
        <v>13</v>
      </c>
      <c r="D24" s="111" t="s">
        <v>12</v>
      </c>
      <c r="E24" s="111" t="s">
        <v>11</v>
      </c>
      <c r="F24" s="112">
        <v>3805235194287</v>
      </c>
      <c r="G24" s="147">
        <v>4984013342332</v>
      </c>
      <c r="H24" s="245" t="s">
        <v>223</v>
      </c>
      <c r="I24" s="114" t="s">
        <v>214</v>
      </c>
      <c r="J24" s="165" t="s">
        <v>210</v>
      </c>
      <c r="K24" s="246" t="s">
        <v>225</v>
      </c>
      <c r="L24" s="117">
        <v>32000</v>
      </c>
      <c r="M24" s="247"/>
      <c r="N24" s="119">
        <f t="shared" si="0"/>
        <v>0</v>
      </c>
      <c r="O24" s="248"/>
      <c r="P24" s="121"/>
      <c r="Q24" s="212">
        <f t="shared" si="1"/>
        <v>0</v>
      </c>
    </row>
    <row r="25" spans="1:17" s="122" customFormat="1" x14ac:dyDescent="0.55000000000000004">
      <c r="A25" s="108"/>
      <c r="B25" s="109" t="s">
        <v>14</v>
      </c>
      <c r="C25" s="110" t="s">
        <v>13</v>
      </c>
      <c r="D25" s="111" t="s">
        <v>12</v>
      </c>
      <c r="E25" s="111" t="s">
        <v>11</v>
      </c>
      <c r="F25" s="112">
        <v>3805235194792</v>
      </c>
      <c r="G25" s="147">
        <v>4984013342349</v>
      </c>
      <c r="H25" s="245" t="s">
        <v>223</v>
      </c>
      <c r="I25" s="114" t="s">
        <v>213</v>
      </c>
      <c r="J25" s="165" t="s">
        <v>210</v>
      </c>
      <c r="K25" s="246" t="s">
        <v>225</v>
      </c>
      <c r="L25" s="117">
        <v>32000</v>
      </c>
      <c r="M25" s="118"/>
      <c r="N25" s="119">
        <f t="shared" si="0"/>
        <v>0</v>
      </c>
      <c r="O25" s="120"/>
      <c r="P25" s="121"/>
      <c r="Q25" s="212">
        <f t="shared" si="1"/>
        <v>0</v>
      </c>
    </row>
    <row r="26" spans="1:17" s="45" customFormat="1" x14ac:dyDescent="0.55000000000000004">
      <c r="A26" s="42"/>
      <c r="B26" s="43" t="s">
        <v>14</v>
      </c>
      <c r="C26" s="7" t="s">
        <v>13</v>
      </c>
      <c r="D26" s="38" t="s">
        <v>12</v>
      </c>
      <c r="E26" s="38" t="s">
        <v>11</v>
      </c>
      <c r="F26" s="56">
        <v>3805230893071</v>
      </c>
      <c r="G26" s="57">
        <v>4984013342363</v>
      </c>
      <c r="H26" s="227" t="s">
        <v>216</v>
      </c>
      <c r="I26" s="216" t="s">
        <v>8</v>
      </c>
      <c r="J26" s="160" t="s">
        <v>203</v>
      </c>
      <c r="K26" s="51" t="s">
        <v>227</v>
      </c>
      <c r="L26" s="102">
        <v>29000</v>
      </c>
      <c r="M26" s="8"/>
      <c r="N26" s="9">
        <f t="shared" si="0"/>
        <v>0</v>
      </c>
      <c r="O26" s="65"/>
      <c r="P26" s="44"/>
      <c r="Q26" s="208">
        <f t="shared" si="1"/>
        <v>0</v>
      </c>
    </row>
    <row r="27" spans="1:17" s="45" customFormat="1" x14ac:dyDescent="0.55000000000000004">
      <c r="A27" s="42"/>
      <c r="B27" s="43" t="s">
        <v>14</v>
      </c>
      <c r="C27" s="7" t="s">
        <v>13</v>
      </c>
      <c r="D27" s="38" t="s">
        <v>12</v>
      </c>
      <c r="E27" s="38" t="s">
        <v>11</v>
      </c>
      <c r="F27" s="56">
        <v>3805230893104</v>
      </c>
      <c r="G27" s="57">
        <v>4984013342370</v>
      </c>
      <c r="H27" s="227" t="s">
        <v>216</v>
      </c>
      <c r="I27" s="216" t="s">
        <v>212</v>
      </c>
      <c r="J27" s="160" t="s">
        <v>203</v>
      </c>
      <c r="K27" s="51" t="s">
        <v>227</v>
      </c>
      <c r="L27" s="102">
        <v>29000</v>
      </c>
      <c r="M27" s="8"/>
      <c r="N27" s="9">
        <f t="shared" si="0"/>
        <v>0</v>
      </c>
      <c r="O27" s="65"/>
      <c r="P27" s="44"/>
      <c r="Q27" s="208">
        <f t="shared" si="1"/>
        <v>0</v>
      </c>
    </row>
    <row r="28" spans="1:17" s="45" customFormat="1" x14ac:dyDescent="0.55000000000000004">
      <c r="A28" s="42"/>
      <c r="B28" s="43" t="s">
        <v>14</v>
      </c>
      <c r="C28" s="7" t="s">
        <v>13</v>
      </c>
      <c r="D28" s="38" t="s">
        <v>12</v>
      </c>
      <c r="E28" s="38" t="s">
        <v>11</v>
      </c>
      <c r="F28" s="56">
        <v>3805230892005</v>
      </c>
      <c r="G28" s="57">
        <v>4984013342394</v>
      </c>
      <c r="H28" s="227" t="s">
        <v>215</v>
      </c>
      <c r="I28" s="216" t="s">
        <v>64</v>
      </c>
      <c r="J28" s="160" t="s">
        <v>202</v>
      </c>
      <c r="K28" s="51" t="s">
        <v>226</v>
      </c>
      <c r="L28" s="102">
        <v>29000</v>
      </c>
      <c r="M28" s="8"/>
      <c r="N28" s="9">
        <f t="shared" si="0"/>
        <v>0</v>
      </c>
      <c r="O28" s="65"/>
      <c r="P28" s="44"/>
      <c r="Q28" s="208">
        <f t="shared" si="1"/>
        <v>0</v>
      </c>
    </row>
    <row r="29" spans="1:17" s="45" customFormat="1" x14ac:dyDescent="0.55000000000000004">
      <c r="A29" s="42"/>
      <c r="B29" s="43" t="s">
        <v>14</v>
      </c>
      <c r="C29" s="7" t="s">
        <v>13</v>
      </c>
      <c r="D29" s="38" t="s">
        <v>12</v>
      </c>
      <c r="E29" s="38" t="s">
        <v>11</v>
      </c>
      <c r="F29" s="56">
        <v>3805230892071</v>
      </c>
      <c r="G29" s="57">
        <v>4984013342387</v>
      </c>
      <c r="H29" s="227" t="s">
        <v>215</v>
      </c>
      <c r="I29" s="216" t="s">
        <v>8</v>
      </c>
      <c r="J29" s="160" t="s">
        <v>202</v>
      </c>
      <c r="K29" s="51" t="s">
        <v>226</v>
      </c>
      <c r="L29" s="102">
        <v>29000</v>
      </c>
      <c r="M29" s="8"/>
      <c r="N29" s="9">
        <f t="shared" si="0"/>
        <v>0</v>
      </c>
      <c r="O29" s="65"/>
      <c r="P29" s="44"/>
      <c r="Q29" s="208">
        <f t="shared" si="1"/>
        <v>0</v>
      </c>
    </row>
    <row r="30" spans="1:17" s="122" customFormat="1" x14ac:dyDescent="0.55000000000000004">
      <c r="A30" s="108"/>
      <c r="B30" s="109" t="s">
        <v>14</v>
      </c>
      <c r="C30" s="110" t="s">
        <v>13</v>
      </c>
      <c r="D30" s="111" t="s">
        <v>12</v>
      </c>
      <c r="E30" s="111" t="s">
        <v>11</v>
      </c>
      <c r="F30" s="112">
        <v>3805230895071</v>
      </c>
      <c r="G30" s="147">
        <v>4984013342400</v>
      </c>
      <c r="H30" s="249" t="s">
        <v>217</v>
      </c>
      <c r="I30" s="114" t="s">
        <v>8</v>
      </c>
      <c r="J30" s="250" t="s">
        <v>204</v>
      </c>
      <c r="K30" s="246" t="s">
        <v>228</v>
      </c>
      <c r="L30" s="117">
        <v>29000</v>
      </c>
      <c r="M30" s="118"/>
      <c r="N30" s="119">
        <f t="shared" si="0"/>
        <v>0</v>
      </c>
      <c r="O30" s="120"/>
      <c r="P30" s="121"/>
      <c r="Q30" s="212">
        <f t="shared" si="1"/>
        <v>0</v>
      </c>
    </row>
    <row r="31" spans="1:17" s="122" customFormat="1" x14ac:dyDescent="0.55000000000000004">
      <c r="A31" s="108"/>
      <c r="B31" s="109" t="s">
        <v>14</v>
      </c>
      <c r="C31" s="110" t="s">
        <v>13</v>
      </c>
      <c r="D31" s="111" t="s">
        <v>12</v>
      </c>
      <c r="E31" s="111" t="s">
        <v>11</v>
      </c>
      <c r="F31" s="112">
        <v>3805230895792</v>
      </c>
      <c r="G31" s="147">
        <v>4984013342417</v>
      </c>
      <c r="H31" s="249" t="s">
        <v>217</v>
      </c>
      <c r="I31" s="114" t="s">
        <v>213</v>
      </c>
      <c r="J31" s="250" t="s">
        <v>204</v>
      </c>
      <c r="K31" s="246" t="s">
        <v>228</v>
      </c>
      <c r="L31" s="117">
        <v>29000</v>
      </c>
      <c r="M31" s="118"/>
      <c r="N31" s="119">
        <f t="shared" si="0"/>
        <v>0</v>
      </c>
      <c r="O31" s="120"/>
      <c r="P31" s="121"/>
      <c r="Q31" s="212">
        <f t="shared" si="1"/>
        <v>0</v>
      </c>
    </row>
    <row r="32" spans="1:17" s="45" customFormat="1" x14ac:dyDescent="0.55000000000000004">
      <c r="A32" s="42"/>
      <c r="B32" s="43" t="s">
        <v>14</v>
      </c>
      <c r="C32" s="7" t="s">
        <v>13</v>
      </c>
      <c r="D32" s="38" t="s">
        <v>12</v>
      </c>
      <c r="E32" s="38" t="s">
        <v>11</v>
      </c>
      <c r="F32" s="56">
        <v>3805235573001</v>
      </c>
      <c r="G32" s="57">
        <v>4984013342431</v>
      </c>
      <c r="H32" s="28" t="s">
        <v>224</v>
      </c>
      <c r="I32" s="216" t="s">
        <v>7</v>
      </c>
      <c r="J32" s="161" t="s">
        <v>211</v>
      </c>
      <c r="K32" s="51" t="s">
        <v>95</v>
      </c>
      <c r="L32" s="102">
        <v>30000</v>
      </c>
      <c r="M32" s="8"/>
      <c r="N32" s="9">
        <f t="shared" si="0"/>
        <v>0</v>
      </c>
      <c r="O32" s="65"/>
      <c r="P32" s="90"/>
      <c r="Q32" s="208">
        <f t="shared" si="1"/>
        <v>0</v>
      </c>
    </row>
    <row r="33" spans="1:17" s="45" customFormat="1" x14ac:dyDescent="0.55000000000000004">
      <c r="A33" s="42"/>
      <c r="B33" s="43" t="s">
        <v>14</v>
      </c>
      <c r="C33" s="84" t="s">
        <v>13</v>
      </c>
      <c r="D33" s="85" t="s">
        <v>12</v>
      </c>
      <c r="E33" s="38" t="s">
        <v>11</v>
      </c>
      <c r="F33" s="61">
        <v>3805235573005</v>
      </c>
      <c r="G33" s="86">
        <v>4984013342448</v>
      </c>
      <c r="H33" s="228" t="s">
        <v>224</v>
      </c>
      <c r="I33" s="216" t="s">
        <v>64</v>
      </c>
      <c r="J33" s="162" t="s">
        <v>211</v>
      </c>
      <c r="K33" s="51" t="s">
        <v>95</v>
      </c>
      <c r="L33" s="103">
        <v>30000</v>
      </c>
      <c r="M33" s="87"/>
      <c r="N33" s="88">
        <f t="shared" si="0"/>
        <v>0</v>
      </c>
      <c r="O33" s="89"/>
      <c r="P33" s="44"/>
      <c r="Q33" s="209">
        <f t="shared" si="1"/>
        <v>0</v>
      </c>
    </row>
    <row r="34" spans="1:17" s="45" customFormat="1" x14ac:dyDescent="0.55000000000000004">
      <c r="A34" s="42"/>
      <c r="B34" s="43" t="s">
        <v>14</v>
      </c>
      <c r="C34" s="7" t="s">
        <v>13</v>
      </c>
      <c r="D34" s="38" t="s">
        <v>12</v>
      </c>
      <c r="E34" s="38" t="s">
        <v>11</v>
      </c>
      <c r="F34" s="56">
        <v>3805235573071</v>
      </c>
      <c r="G34" s="57">
        <v>4984013342424</v>
      </c>
      <c r="H34" s="227" t="s">
        <v>224</v>
      </c>
      <c r="I34" s="216" t="s">
        <v>8</v>
      </c>
      <c r="J34" s="160" t="s">
        <v>211</v>
      </c>
      <c r="K34" s="51" t="s">
        <v>95</v>
      </c>
      <c r="L34" s="103">
        <v>30000</v>
      </c>
      <c r="M34" s="8"/>
      <c r="N34" s="9">
        <f t="shared" si="0"/>
        <v>0</v>
      </c>
      <c r="O34" s="65"/>
      <c r="P34" s="44"/>
      <c r="Q34" s="208">
        <f t="shared" si="1"/>
        <v>0</v>
      </c>
    </row>
    <row r="35" spans="1:17" s="45" customFormat="1" x14ac:dyDescent="0.55000000000000004">
      <c r="A35" s="42"/>
      <c r="B35" s="43" t="s">
        <v>14</v>
      </c>
      <c r="C35" s="7" t="s">
        <v>13</v>
      </c>
      <c r="D35" s="38" t="s">
        <v>12</v>
      </c>
      <c r="E35" s="38" t="s">
        <v>11</v>
      </c>
      <c r="F35" s="56">
        <v>3805231361071</v>
      </c>
      <c r="G35" s="57">
        <v>4984013342455</v>
      </c>
      <c r="H35" s="227" t="s">
        <v>218</v>
      </c>
      <c r="I35" s="216" t="s">
        <v>8</v>
      </c>
      <c r="J35" s="160" t="s">
        <v>205</v>
      </c>
      <c r="K35" s="52" t="s">
        <v>74</v>
      </c>
      <c r="L35" s="102">
        <v>28000</v>
      </c>
      <c r="M35" s="8"/>
      <c r="N35" s="9">
        <f t="shared" ref="N35:N83" si="2">+M35*L35</f>
        <v>0</v>
      </c>
      <c r="O35" s="65"/>
      <c r="P35" s="44"/>
      <c r="Q35" s="208">
        <f t="shared" ref="Q35:Q66" si="3">L35*O35</f>
        <v>0</v>
      </c>
    </row>
    <row r="36" spans="1:17" s="45" customFormat="1" ht="18.5" thickBot="1" x14ac:dyDescent="0.6">
      <c r="A36" s="42"/>
      <c r="B36" s="193" t="s">
        <v>14</v>
      </c>
      <c r="C36" s="15" t="s">
        <v>13</v>
      </c>
      <c r="D36" s="39" t="s">
        <v>12</v>
      </c>
      <c r="E36" s="39" t="s">
        <v>11</v>
      </c>
      <c r="F36" s="58">
        <v>3805231361104</v>
      </c>
      <c r="G36" s="189">
        <v>4984013342462</v>
      </c>
      <c r="H36" s="229" t="s">
        <v>218</v>
      </c>
      <c r="I36" s="190" t="s">
        <v>212</v>
      </c>
      <c r="J36" s="191" t="s">
        <v>205</v>
      </c>
      <c r="K36" s="192" t="s">
        <v>74</v>
      </c>
      <c r="L36" s="106">
        <v>28000</v>
      </c>
      <c r="M36" s="19"/>
      <c r="N36" s="20">
        <f t="shared" si="2"/>
        <v>0</v>
      </c>
      <c r="O36" s="97"/>
      <c r="P36" s="44"/>
      <c r="Q36" s="210">
        <f t="shared" si="3"/>
        <v>0</v>
      </c>
    </row>
    <row r="37" spans="1:17" s="45" customFormat="1" x14ac:dyDescent="0.55000000000000004">
      <c r="A37" s="42"/>
      <c r="B37" s="43" t="s">
        <v>14</v>
      </c>
      <c r="C37" s="7" t="s">
        <v>13</v>
      </c>
      <c r="D37" s="38" t="s">
        <v>12</v>
      </c>
      <c r="E37" s="38" t="s">
        <v>15</v>
      </c>
      <c r="F37" s="56">
        <v>3806234570001</v>
      </c>
      <c r="G37" s="57">
        <v>4984013342486</v>
      </c>
      <c r="H37" s="227" t="s">
        <v>243</v>
      </c>
      <c r="I37" s="26" t="s">
        <v>7</v>
      </c>
      <c r="J37" s="160" t="s">
        <v>234</v>
      </c>
      <c r="K37" s="51" t="s">
        <v>73</v>
      </c>
      <c r="L37" s="217">
        <v>26000</v>
      </c>
      <c r="M37" s="8"/>
      <c r="N37" s="9">
        <f t="shared" ref="N37:N56" si="4">+M37*L37</f>
        <v>0</v>
      </c>
      <c r="O37" s="65"/>
      <c r="P37" s="44"/>
      <c r="Q37" s="208">
        <f t="shared" ref="Q37:Q58" si="5">L37*O37</f>
        <v>0</v>
      </c>
    </row>
    <row r="38" spans="1:17" s="45" customFormat="1" x14ac:dyDescent="0.55000000000000004">
      <c r="A38" s="42"/>
      <c r="B38" s="43" t="s">
        <v>14</v>
      </c>
      <c r="C38" s="7" t="s">
        <v>13</v>
      </c>
      <c r="D38" s="38" t="s">
        <v>12</v>
      </c>
      <c r="E38" s="38" t="s">
        <v>15</v>
      </c>
      <c r="F38" s="56">
        <v>3806234570005</v>
      </c>
      <c r="G38" s="57">
        <v>4984013342509</v>
      </c>
      <c r="H38" s="28" t="s">
        <v>243</v>
      </c>
      <c r="I38" s="27" t="s">
        <v>64</v>
      </c>
      <c r="J38" s="161" t="s">
        <v>234</v>
      </c>
      <c r="K38" s="51" t="s">
        <v>73</v>
      </c>
      <c r="L38" s="218">
        <v>26000</v>
      </c>
      <c r="M38" s="8"/>
      <c r="N38" s="9">
        <f t="shared" si="4"/>
        <v>0</v>
      </c>
      <c r="O38" s="65"/>
      <c r="P38" s="44"/>
      <c r="Q38" s="208">
        <f t="shared" si="5"/>
        <v>0</v>
      </c>
    </row>
    <row r="39" spans="1:17" s="45" customFormat="1" x14ac:dyDescent="0.55000000000000004">
      <c r="A39" s="42"/>
      <c r="B39" s="43" t="s">
        <v>14</v>
      </c>
      <c r="C39" s="7" t="s">
        <v>13</v>
      </c>
      <c r="D39" s="38" t="s">
        <v>12</v>
      </c>
      <c r="E39" s="38" t="s">
        <v>15</v>
      </c>
      <c r="F39" s="56">
        <v>3806234570071</v>
      </c>
      <c r="G39" s="57">
        <v>4984013342479</v>
      </c>
      <c r="H39" s="28" t="s">
        <v>243</v>
      </c>
      <c r="I39" s="27" t="s">
        <v>8</v>
      </c>
      <c r="J39" s="161" t="s">
        <v>234</v>
      </c>
      <c r="K39" s="51" t="s">
        <v>73</v>
      </c>
      <c r="L39" s="218">
        <v>26000</v>
      </c>
      <c r="M39" s="8"/>
      <c r="N39" s="9">
        <f t="shared" si="4"/>
        <v>0</v>
      </c>
      <c r="O39" s="65"/>
      <c r="P39" s="44"/>
      <c r="Q39" s="208">
        <f t="shared" si="5"/>
        <v>0</v>
      </c>
    </row>
    <row r="40" spans="1:17" s="45" customFormat="1" x14ac:dyDescent="0.55000000000000004">
      <c r="A40" s="42"/>
      <c r="B40" s="43" t="s">
        <v>14</v>
      </c>
      <c r="C40" s="7" t="s">
        <v>13</v>
      </c>
      <c r="D40" s="38" t="s">
        <v>12</v>
      </c>
      <c r="E40" s="38" t="s">
        <v>15</v>
      </c>
      <c r="F40" s="56">
        <v>3806234570104</v>
      </c>
      <c r="G40" s="57">
        <v>4984013342493</v>
      </c>
      <c r="H40" s="28" t="s">
        <v>243</v>
      </c>
      <c r="I40" s="27" t="s">
        <v>212</v>
      </c>
      <c r="J40" s="161" t="s">
        <v>234</v>
      </c>
      <c r="K40" s="51" t="s">
        <v>73</v>
      </c>
      <c r="L40" s="218">
        <v>26000</v>
      </c>
      <c r="M40" s="8"/>
      <c r="N40" s="9">
        <f t="shared" si="4"/>
        <v>0</v>
      </c>
      <c r="O40" s="65"/>
      <c r="P40" s="44"/>
      <c r="Q40" s="208">
        <f t="shared" si="5"/>
        <v>0</v>
      </c>
    </row>
    <row r="41" spans="1:17" s="45" customFormat="1" x14ac:dyDescent="0.55000000000000004">
      <c r="A41" s="42"/>
      <c r="B41" s="43" t="s">
        <v>14</v>
      </c>
      <c r="C41" s="10" t="s">
        <v>13</v>
      </c>
      <c r="D41" s="41" t="s">
        <v>12</v>
      </c>
      <c r="E41" s="41" t="s">
        <v>15</v>
      </c>
      <c r="F41" s="56">
        <v>3806234362071</v>
      </c>
      <c r="G41" s="57">
        <v>4984013342516</v>
      </c>
      <c r="H41" s="227" t="s">
        <v>242</v>
      </c>
      <c r="I41" s="26" t="s">
        <v>8</v>
      </c>
      <c r="J41" s="160" t="s">
        <v>233</v>
      </c>
      <c r="K41" s="51" t="s">
        <v>72</v>
      </c>
      <c r="L41" s="218">
        <v>24000</v>
      </c>
      <c r="M41" s="11"/>
      <c r="N41" s="12">
        <f t="shared" si="4"/>
        <v>0</v>
      </c>
      <c r="O41" s="69"/>
      <c r="P41" s="44"/>
      <c r="Q41" s="208">
        <f t="shared" si="5"/>
        <v>0</v>
      </c>
    </row>
    <row r="42" spans="1:17" s="45" customFormat="1" x14ac:dyDescent="0.55000000000000004">
      <c r="A42" s="42"/>
      <c r="B42" s="43" t="s">
        <v>14</v>
      </c>
      <c r="C42" s="7" t="s">
        <v>13</v>
      </c>
      <c r="D42" s="38" t="s">
        <v>12</v>
      </c>
      <c r="E42" s="38" t="s">
        <v>15</v>
      </c>
      <c r="F42" s="56">
        <v>3806234362287</v>
      </c>
      <c r="G42" s="57">
        <v>4984013342523</v>
      </c>
      <c r="H42" s="227" t="s">
        <v>242</v>
      </c>
      <c r="I42" s="26" t="s">
        <v>214</v>
      </c>
      <c r="J42" s="160" t="s">
        <v>233</v>
      </c>
      <c r="K42" s="51" t="s">
        <v>72</v>
      </c>
      <c r="L42" s="218">
        <v>24000</v>
      </c>
      <c r="M42" s="8"/>
      <c r="N42" s="9">
        <f t="shared" si="4"/>
        <v>0</v>
      </c>
      <c r="O42" s="65"/>
      <c r="P42" s="44"/>
      <c r="Q42" s="208">
        <f t="shared" si="5"/>
        <v>0</v>
      </c>
    </row>
    <row r="43" spans="1:17" s="45" customFormat="1" x14ac:dyDescent="0.55000000000000004">
      <c r="A43" s="42"/>
      <c r="B43" s="43" t="s">
        <v>14</v>
      </c>
      <c r="C43" s="7" t="s">
        <v>13</v>
      </c>
      <c r="D43" s="38" t="s">
        <v>12</v>
      </c>
      <c r="E43" s="38" t="s">
        <v>15</v>
      </c>
      <c r="F43" s="56">
        <v>3806235191071</v>
      </c>
      <c r="G43" s="57">
        <v>4984013342530</v>
      </c>
      <c r="H43" s="28" t="s">
        <v>245</v>
      </c>
      <c r="I43" s="27" t="s">
        <v>8</v>
      </c>
      <c r="J43" s="161" t="s">
        <v>236</v>
      </c>
      <c r="K43" s="51" t="s">
        <v>75</v>
      </c>
      <c r="L43" s="218">
        <v>28000</v>
      </c>
      <c r="M43" s="8"/>
      <c r="N43" s="9">
        <f t="shared" si="4"/>
        <v>0</v>
      </c>
      <c r="O43" s="65"/>
      <c r="P43" s="44"/>
      <c r="Q43" s="208">
        <f t="shared" si="5"/>
        <v>0</v>
      </c>
    </row>
    <row r="44" spans="1:17" s="45" customFormat="1" x14ac:dyDescent="0.55000000000000004">
      <c r="A44" s="42"/>
      <c r="B44" s="43" t="s">
        <v>14</v>
      </c>
      <c r="C44" s="7" t="s">
        <v>13</v>
      </c>
      <c r="D44" s="38" t="s">
        <v>12</v>
      </c>
      <c r="E44" s="38" t="s">
        <v>15</v>
      </c>
      <c r="F44" s="56">
        <v>3806235191104</v>
      </c>
      <c r="G44" s="57">
        <v>4984013342547</v>
      </c>
      <c r="H44" s="28" t="s">
        <v>245</v>
      </c>
      <c r="I44" s="27" t="s">
        <v>212</v>
      </c>
      <c r="J44" s="161" t="s">
        <v>236</v>
      </c>
      <c r="K44" s="51" t="s">
        <v>75</v>
      </c>
      <c r="L44" s="218">
        <v>28000</v>
      </c>
      <c r="M44" s="8"/>
      <c r="N44" s="9">
        <f t="shared" si="4"/>
        <v>0</v>
      </c>
      <c r="O44" s="65"/>
      <c r="P44" s="44"/>
      <c r="Q44" s="208">
        <f t="shared" si="5"/>
        <v>0</v>
      </c>
    </row>
    <row r="45" spans="1:17" s="45" customFormat="1" x14ac:dyDescent="0.55000000000000004">
      <c r="A45" s="42"/>
      <c r="B45" s="43" t="s">
        <v>14</v>
      </c>
      <c r="C45" s="7" t="s">
        <v>13</v>
      </c>
      <c r="D45" s="38" t="s">
        <v>12</v>
      </c>
      <c r="E45" s="38" t="s">
        <v>15</v>
      </c>
      <c r="F45" s="56">
        <v>3806235190005</v>
      </c>
      <c r="G45" s="57">
        <v>4984013342561</v>
      </c>
      <c r="H45" s="28" t="s">
        <v>244</v>
      </c>
      <c r="I45" s="27" t="s">
        <v>64</v>
      </c>
      <c r="J45" s="161" t="s">
        <v>235</v>
      </c>
      <c r="K45" s="51" t="s">
        <v>76</v>
      </c>
      <c r="L45" s="218">
        <v>28000</v>
      </c>
      <c r="M45" s="8"/>
      <c r="N45" s="9">
        <f t="shared" si="4"/>
        <v>0</v>
      </c>
      <c r="O45" s="65"/>
      <c r="P45" s="44"/>
      <c r="Q45" s="208">
        <f t="shared" si="5"/>
        <v>0</v>
      </c>
    </row>
    <row r="46" spans="1:17" s="45" customFormat="1" x14ac:dyDescent="0.55000000000000004">
      <c r="A46" s="42"/>
      <c r="B46" s="43" t="s">
        <v>14</v>
      </c>
      <c r="C46" s="7" t="s">
        <v>13</v>
      </c>
      <c r="D46" s="38" t="s">
        <v>12</v>
      </c>
      <c r="E46" s="38" t="s">
        <v>15</v>
      </c>
      <c r="F46" s="56">
        <v>3806235190287</v>
      </c>
      <c r="G46" s="57">
        <v>4984013342554</v>
      </c>
      <c r="H46" s="28" t="s">
        <v>244</v>
      </c>
      <c r="I46" s="27" t="s">
        <v>214</v>
      </c>
      <c r="J46" s="161" t="s">
        <v>235</v>
      </c>
      <c r="K46" s="51" t="s">
        <v>76</v>
      </c>
      <c r="L46" s="218">
        <v>28000</v>
      </c>
      <c r="M46" s="8"/>
      <c r="N46" s="9">
        <f t="shared" si="4"/>
        <v>0</v>
      </c>
      <c r="O46" s="65"/>
      <c r="P46" s="44"/>
      <c r="Q46" s="208">
        <f t="shared" si="5"/>
        <v>0</v>
      </c>
    </row>
    <row r="47" spans="1:17" s="122" customFormat="1" x14ac:dyDescent="0.55000000000000004">
      <c r="A47" s="108"/>
      <c r="B47" s="109" t="s">
        <v>14</v>
      </c>
      <c r="C47" s="110" t="s">
        <v>13</v>
      </c>
      <c r="D47" s="111" t="s">
        <v>12</v>
      </c>
      <c r="E47" s="111" t="s">
        <v>15</v>
      </c>
      <c r="F47" s="112">
        <v>3806235194001</v>
      </c>
      <c r="G47" s="147">
        <v>4984013342585</v>
      </c>
      <c r="H47" s="245" t="s">
        <v>246</v>
      </c>
      <c r="I47" s="251" t="s">
        <v>7</v>
      </c>
      <c r="J47" s="165" t="s">
        <v>237</v>
      </c>
      <c r="K47" s="246" t="s">
        <v>225</v>
      </c>
      <c r="L47" s="117">
        <v>28000</v>
      </c>
      <c r="M47" s="118"/>
      <c r="N47" s="119">
        <f t="shared" si="4"/>
        <v>0</v>
      </c>
      <c r="O47" s="120"/>
      <c r="P47" s="121"/>
      <c r="Q47" s="212">
        <f t="shared" si="5"/>
        <v>0</v>
      </c>
    </row>
    <row r="48" spans="1:17" s="122" customFormat="1" x14ac:dyDescent="0.55000000000000004">
      <c r="A48" s="108"/>
      <c r="B48" s="109" t="s">
        <v>14</v>
      </c>
      <c r="C48" s="110" t="s">
        <v>13</v>
      </c>
      <c r="D48" s="111" t="s">
        <v>12</v>
      </c>
      <c r="E48" s="111" t="s">
        <v>15</v>
      </c>
      <c r="F48" s="112">
        <v>3806235194104</v>
      </c>
      <c r="G48" s="147">
        <v>4984013342578</v>
      </c>
      <c r="H48" s="245" t="s">
        <v>246</v>
      </c>
      <c r="I48" s="251" t="s">
        <v>212</v>
      </c>
      <c r="J48" s="165" t="s">
        <v>237</v>
      </c>
      <c r="K48" s="246" t="s">
        <v>225</v>
      </c>
      <c r="L48" s="117">
        <v>28000</v>
      </c>
      <c r="M48" s="118"/>
      <c r="N48" s="119">
        <f t="shared" si="4"/>
        <v>0</v>
      </c>
      <c r="O48" s="120"/>
      <c r="P48" s="121"/>
      <c r="Q48" s="212">
        <f t="shared" si="5"/>
        <v>0</v>
      </c>
    </row>
    <row r="49" spans="1:17" s="45" customFormat="1" x14ac:dyDescent="0.55000000000000004">
      <c r="A49" s="42"/>
      <c r="B49" s="43" t="s">
        <v>14</v>
      </c>
      <c r="C49" s="7" t="s">
        <v>13</v>
      </c>
      <c r="D49" s="38" t="s">
        <v>12</v>
      </c>
      <c r="E49" s="38" t="s">
        <v>15</v>
      </c>
      <c r="F49" s="56">
        <v>3806230893104</v>
      </c>
      <c r="G49" s="57">
        <v>4984013342592</v>
      </c>
      <c r="H49" s="227" t="s">
        <v>239</v>
      </c>
      <c r="I49" s="27" t="s">
        <v>212</v>
      </c>
      <c r="J49" s="160" t="s">
        <v>230</v>
      </c>
      <c r="K49" s="51" t="s">
        <v>227</v>
      </c>
      <c r="L49" s="218">
        <v>25000</v>
      </c>
      <c r="M49" s="8"/>
      <c r="N49" s="9">
        <f t="shared" si="4"/>
        <v>0</v>
      </c>
      <c r="O49" s="65"/>
      <c r="P49" s="44"/>
      <c r="Q49" s="208">
        <f t="shared" si="5"/>
        <v>0</v>
      </c>
    </row>
    <row r="50" spans="1:17" s="45" customFormat="1" x14ac:dyDescent="0.55000000000000004">
      <c r="A50" s="42"/>
      <c r="B50" s="43" t="s">
        <v>14</v>
      </c>
      <c r="C50" s="7" t="s">
        <v>13</v>
      </c>
      <c r="D50" s="38" t="s">
        <v>12</v>
      </c>
      <c r="E50" s="38" t="s">
        <v>15</v>
      </c>
      <c r="F50" s="56">
        <v>3806230892287</v>
      </c>
      <c r="G50" s="57">
        <v>4984013342608</v>
      </c>
      <c r="H50" s="227" t="s">
        <v>238</v>
      </c>
      <c r="I50" s="27" t="s">
        <v>214</v>
      </c>
      <c r="J50" s="160" t="s">
        <v>229</v>
      </c>
      <c r="K50" s="51" t="s">
        <v>226</v>
      </c>
      <c r="L50" s="218">
        <v>25000</v>
      </c>
      <c r="M50" s="8"/>
      <c r="N50" s="9">
        <f t="shared" si="4"/>
        <v>0</v>
      </c>
      <c r="O50" s="65"/>
      <c r="P50" s="44"/>
      <c r="Q50" s="208">
        <f t="shared" si="5"/>
        <v>0</v>
      </c>
    </row>
    <row r="51" spans="1:17" s="122" customFormat="1" x14ac:dyDescent="0.55000000000000004">
      <c r="A51" s="108"/>
      <c r="B51" s="109" t="s">
        <v>14</v>
      </c>
      <c r="C51" s="110" t="s">
        <v>13</v>
      </c>
      <c r="D51" s="111" t="s">
        <v>12</v>
      </c>
      <c r="E51" s="111" t="s">
        <v>15</v>
      </c>
      <c r="F51" s="112">
        <v>3806230895005</v>
      </c>
      <c r="G51" s="147">
        <v>4984013342615</v>
      </c>
      <c r="H51" s="249" t="s">
        <v>240</v>
      </c>
      <c r="I51" s="251" t="s">
        <v>64</v>
      </c>
      <c r="J51" s="250" t="s">
        <v>231</v>
      </c>
      <c r="K51" s="246" t="s">
        <v>228</v>
      </c>
      <c r="L51" s="117">
        <v>25000</v>
      </c>
      <c r="M51" s="118"/>
      <c r="N51" s="119">
        <f t="shared" si="4"/>
        <v>0</v>
      </c>
      <c r="O51" s="120"/>
      <c r="P51" s="121"/>
      <c r="Q51" s="212">
        <f t="shared" si="5"/>
        <v>0</v>
      </c>
    </row>
    <row r="52" spans="1:17" s="45" customFormat="1" ht="18.5" thickBot="1" x14ac:dyDescent="0.6">
      <c r="A52" s="42"/>
      <c r="B52" s="43" t="s">
        <v>14</v>
      </c>
      <c r="C52" s="15" t="s">
        <v>13</v>
      </c>
      <c r="D52" s="39" t="s">
        <v>12</v>
      </c>
      <c r="E52" s="39" t="s">
        <v>15</v>
      </c>
      <c r="F52" s="58">
        <v>3806231361071</v>
      </c>
      <c r="G52" s="189">
        <v>4984013342622</v>
      </c>
      <c r="H52" s="229" t="s">
        <v>241</v>
      </c>
      <c r="I52" s="194" t="s">
        <v>8</v>
      </c>
      <c r="J52" s="191" t="s">
        <v>232</v>
      </c>
      <c r="K52" s="192" t="s">
        <v>74</v>
      </c>
      <c r="L52" s="195">
        <v>24000</v>
      </c>
      <c r="M52" s="19"/>
      <c r="N52" s="20">
        <f t="shared" si="4"/>
        <v>0</v>
      </c>
      <c r="O52" s="97"/>
      <c r="P52" s="44"/>
      <c r="Q52" s="210">
        <f t="shared" si="5"/>
        <v>0</v>
      </c>
    </row>
    <row r="53" spans="1:17" s="45" customFormat="1" x14ac:dyDescent="0.55000000000000004">
      <c r="A53" s="42"/>
      <c r="B53" s="43" t="s">
        <v>14</v>
      </c>
      <c r="C53" s="7" t="s">
        <v>13</v>
      </c>
      <c r="D53" s="38" t="s">
        <v>12</v>
      </c>
      <c r="E53" s="38" t="s">
        <v>16</v>
      </c>
      <c r="F53" s="56">
        <v>3807234570001</v>
      </c>
      <c r="G53" s="57">
        <v>4984013342646</v>
      </c>
      <c r="H53" s="28" t="s">
        <v>256</v>
      </c>
      <c r="I53" s="27" t="s">
        <v>7</v>
      </c>
      <c r="J53" s="161" t="s">
        <v>251</v>
      </c>
      <c r="K53" s="51" t="s">
        <v>73</v>
      </c>
      <c r="L53" s="102">
        <v>21000</v>
      </c>
      <c r="M53" s="8"/>
      <c r="N53" s="9">
        <f t="shared" si="4"/>
        <v>0</v>
      </c>
      <c r="O53" s="65"/>
      <c r="P53" s="44"/>
      <c r="Q53" s="208">
        <f t="shared" si="5"/>
        <v>0</v>
      </c>
    </row>
    <row r="54" spans="1:17" s="45" customFormat="1" x14ac:dyDescent="0.55000000000000004">
      <c r="A54" s="42"/>
      <c r="B54" s="43" t="s">
        <v>14</v>
      </c>
      <c r="C54" s="7" t="s">
        <v>13</v>
      </c>
      <c r="D54" s="38" t="s">
        <v>12</v>
      </c>
      <c r="E54" s="38" t="s">
        <v>16</v>
      </c>
      <c r="F54" s="56">
        <v>3807234570005</v>
      </c>
      <c r="G54" s="57">
        <v>4984013342684</v>
      </c>
      <c r="H54" s="28" t="s">
        <v>256</v>
      </c>
      <c r="I54" s="27" t="s">
        <v>64</v>
      </c>
      <c r="J54" s="161" t="s">
        <v>251</v>
      </c>
      <c r="K54" s="51" t="s">
        <v>73</v>
      </c>
      <c r="L54" s="102">
        <v>21000</v>
      </c>
      <c r="M54" s="8"/>
      <c r="N54" s="9">
        <f t="shared" si="4"/>
        <v>0</v>
      </c>
      <c r="O54" s="65"/>
      <c r="P54" s="44"/>
      <c r="Q54" s="208">
        <f t="shared" si="5"/>
        <v>0</v>
      </c>
    </row>
    <row r="55" spans="1:17" s="45" customFormat="1" x14ac:dyDescent="0.55000000000000004">
      <c r="A55" s="42"/>
      <c r="B55" s="43" t="s">
        <v>14</v>
      </c>
      <c r="C55" s="7" t="s">
        <v>13</v>
      </c>
      <c r="D55" s="38" t="s">
        <v>12</v>
      </c>
      <c r="E55" s="38" t="s">
        <v>16</v>
      </c>
      <c r="F55" s="56">
        <v>3807234570071</v>
      </c>
      <c r="G55" s="57">
        <v>4984013342639</v>
      </c>
      <c r="H55" s="28" t="s">
        <v>256</v>
      </c>
      <c r="I55" s="27" t="s">
        <v>8</v>
      </c>
      <c r="J55" s="161" t="s">
        <v>251</v>
      </c>
      <c r="K55" s="51" t="s">
        <v>73</v>
      </c>
      <c r="L55" s="102">
        <v>21000</v>
      </c>
      <c r="M55" s="8"/>
      <c r="N55" s="9">
        <f t="shared" si="4"/>
        <v>0</v>
      </c>
      <c r="O55" s="65"/>
      <c r="P55" s="44"/>
      <c r="Q55" s="208">
        <f t="shared" si="5"/>
        <v>0</v>
      </c>
    </row>
    <row r="56" spans="1:17" s="45" customFormat="1" x14ac:dyDescent="0.55000000000000004">
      <c r="A56" s="42"/>
      <c r="B56" s="43" t="s">
        <v>14</v>
      </c>
      <c r="C56" s="7" t="s">
        <v>13</v>
      </c>
      <c r="D56" s="38" t="s">
        <v>12</v>
      </c>
      <c r="E56" s="38" t="s">
        <v>16</v>
      </c>
      <c r="F56" s="56">
        <v>3807234570104</v>
      </c>
      <c r="G56" s="57">
        <v>4984013342653</v>
      </c>
      <c r="H56" s="28" t="s">
        <v>256</v>
      </c>
      <c r="I56" s="27" t="s">
        <v>212</v>
      </c>
      <c r="J56" s="161" t="s">
        <v>251</v>
      </c>
      <c r="K56" s="51" t="s">
        <v>73</v>
      </c>
      <c r="L56" s="102">
        <v>21000</v>
      </c>
      <c r="M56" s="8"/>
      <c r="N56" s="9">
        <f t="shared" si="4"/>
        <v>0</v>
      </c>
      <c r="O56" s="65"/>
      <c r="P56" s="44"/>
      <c r="Q56" s="208">
        <f t="shared" si="5"/>
        <v>0</v>
      </c>
    </row>
    <row r="57" spans="1:17" s="45" customFormat="1" x14ac:dyDescent="0.55000000000000004">
      <c r="A57" s="42"/>
      <c r="B57" s="43" t="s">
        <v>14</v>
      </c>
      <c r="C57" s="7" t="s">
        <v>13</v>
      </c>
      <c r="D57" s="38" t="s">
        <v>12</v>
      </c>
      <c r="E57" s="38" t="s">
        <v>16</v>
      </c>
      <c r="F57" s="56">
        <v>3807234570287</v>
      </c>
      <c r="G57" s="57">
        <v>4984013342660</v>
      </c>
      <c r="H57" s="28" t="s">
        <v>256</v>
      </c>
      <c r="I57" s="170" t="s">
        <v>302</v>
      </c>
      <c r="J57" s="161" t="s">
        <v>251</v>
      </c>
      <c r="K57" s="51" t="s">
        <v>73</v>
      </c>
      <c r="L57" s="102">
        <v>21000</v>
      </c>
      <c r="M57" s="8"/>
      <c r="N57" s="9"/>
      <c r="O57" s="65"/>
      <c r="P57" s="44"/>
      <c r="Q57" s="208">
        <f t="shared" si="5"/>
        <v>0</v>
      </c>
    </row>
    <row r="58" spans="1:17" s="45" customFormat="1" x14ac:dyDescent="0.55000000000000004">
      <c r="A58" s="42"/>
      <c r="B58" s="43" t="s">
        <v>14</v>
      </c>
      <c r="C58" s="7" t="s">
        <v>13</v>
      </c>
      <c r="D58" s="38" t="s">
        <v>12</v>
      </c>
      <c r="E58" s="38" t="s">
        <v>16</v>
      </c>
      <c r="F58" s="56">
        <v>3807234570792</v>
      </c>
      <c r="G58" s="57">
        <v>4984013342677</v>
      </c>
      <c r="H58" s="28" t="s">
        <v>256</v>
      </c>
      <c r="I58" s="170" t="s">
        <v>303</v>
      </c>
      <c r="J58" s="161" t="s">
        <v>251</v>
      </c>
      <c r="K58" s="51" t="s">
        <v>73</v>
      </c>
      <c r="L58" s="102">
        <v>21000</v>
      </c>
      <c r="M58" s="8"/>
      <c r="N58" s="9"/>
      <c r="O58" s="65"/>
      <c r="P58" s="44"/>
      <c r="Q58" s="208">
        <f t="shared" si="5"/>
        <v>0</v>
      </c>
    </row>
    <row r="59" spans="1:17" s="45" customFormat="1" x14ac:dyDescent="0.55000000000000004">
      <c r="A59" s="42"/>
      <c r="B59" s="43" t="s">
        <v>14</v>
      </c>
      <c r="C59" s="7" t="s">
        <v>13</v>
      </c>
      <c r="D59" s="38" t="s">
        <v>12</v>
      </c>
      <c r="E59" s="38" t="s">
        <v>16</v>
      </c>
      <c r="F59" s="56">
        <v>3807230851071</v>
      </c>
      <c r="G59" s="57">
        <v>4984013342691</v>
      </c>
      <c r="H59" s="196" t="s">
        <v>252</v>
      </c>
      <c r="I59" s="170" t="s">
        <v>8</v>
      </c>
      <c r="J59" s="164" t="s">
        <v>247</v>
      </c>
      <c r="K59" s="51" t="s">
        <v>79</v>
      </c>
      <c r="L59" s="102">
        <v>18000</v>
      </c>
      <c r="M59" s="8"/>
      <c r="N59" s="9">
        <f t="shared" si="2"/>
        <v>0</v>
      </c>
      <c r="O59" s="65"/>
      <c r="P59" s="44"/>
      <c r="Q59" s="209">
        <f t="shared" si="3"/>
        <v>0</v>
      </c>
    </row>
    <row r="60" spans="1:17" s="45" customFormat="1" x14ac:dyDescent="0.55000000000000004">
      <c r="A60" s="42"/>
      <c r="B60" s="43" t="s">
        <v>14</v>
      </c>
      <c r="C60" s="7" t="s">
        <v>13</v>
      </c>
      <c r="D60" s="38" t="s">
        <v>12</v>
      </c>
      <c r="E60" s="38" t="s">
        <v>16</v>
      </c>
      <c r="F60" s="56">
        <v>3807230857005</v>
      </c>
      <c r="G60" s="57">
        <v>4984013342721</v>
      </c>
      <c r="H60" s="28" t="s">
        <v>254</v>
      </c>
      <c r="I60" s="27" t="s">
        <v>64</v>
      </c>
      <c r="J60" s="161" t="s">
        <v>249</v>
      </c>
      <c r="K60" s="51" t="s">
        <v>80</v>
      </c>
      <c r="L60" s="102">
        <v>18000</v>
      </c>
      <c r="M60" s="8"/>
      <c r="N60" s="9">
        <f>+M60*L60</f>
        <v>0</v>
      </c>
      <c r="O60" s="65"/>
      <c r="P60" s="44"/>
      <c r="Q60" s="208">
        <f>L60*O60</f>
        <v>0</v>
      </c>
    </row>
    <row r="61" spans="1:17" s="45" customFormat="1" x14ac:dyDescent="0.55000000000000004">
      <c r="A61" s="42"/>
      <c r="B61" s="43" t="s">
        <v>14</v>
      </c>
      <c r="C61" s="7" t="s">
        <v>13</v>
      </c>
      <c r="D61" s="38" t="s">
        <v>12</v>
      </c>
      <c r="E61" s="38" t="s">
        <v>16</v>
      </c>
      <c r="F61" s="56">
        <v>3807230856287</v>
      </c>
      <c r="G61" s="57">
        <v>4984013342707</v>
      </c>
      <c r="H61" s="28" t="s">
        <v>253</v>
      </c>
      <c r="I61" s="27" t="s">
        <v>214</v>
      </c>
      <c r="J61" s="161" t="s">
        <v>248</v>
      </c>
      <c r="K61" s="51" t="s">
        <v>81</v>
      </c>
      <c r="L61" s="102">
        <v>18000</v>
      </c>
      <c r="M61" s="8"/>
      <c r="N61" s="9">
        <f t="shared" si="2"/>
        <v>0</v>
      </c>
      <c r="O61" s="65"/>
      <c r="P61" s="44"/>
      <c r="Q61" s="208">
        <f t="shared" si="3"/>
        <v>0</v>
      </c>
    </row>
    <row r="62" spans="1:17" s="45" customFormat="1" ht="18.5" thickBot="1" x14ac:dyDescent="0.6">
      <c r="A62" s="42"/>
      <c r="B62" s="43" t="s">
        <v>14</v>
      </c>
      <c r="C62" s="15" t="s">
        <v>13</v>
      </c>
      <c r="D62" s="39" t="s">
        <v>12</v>
      </c>
      <c r="E62" s="39" t="s">
        <v>16</v>
      </c>
      <c r="F62" s="58">
        <v>3807230862792</v>
      </c>
      <c r="G62" s="189">
        <v>4984013342714</v>
      </c>
      <c r="H62" s="230" t="s">
        <v>255</v>
      </c>
      <c r="I62" s="197" t="s">
        <v>213</v>
      </c>
      <c r="J62" s="163" t="s">
        <v>250</v>
      </c>
      <c r="K62" s="198" t="s">
        <v>82</v>
      </c>
      <c r="L62" s="106">
        <v>18000</v>
      </c>
      <c r="M62" s="19"/>
      <c r="N62" s="20">
        <f t="shared" si="2"/>
        <v>0</v>
      </c>
      <c r="O62" s="97"/>
      <c r="P62" s="44"/>
      <c r="Q62" s="210">
        <f t="shared" si="3"/>
        <v>0</v>
      </c>
    </row>
    <row r="63" spans="1:17" s="45" customFormat="1" x14ac:dyDescent="0.55000000000000004">
      <c r="A63" s="42"/>
      <c r="B63" s="43" t="s">
        <v>14</v>
      </c>
      <c r="C63" s="84" t="s">
        <v>13</v>
      </c>
      <c r="D63" s="85" t="s">
        <v>12</v>
      </c>
      <c r="E63" s="85" t="s">
        <v>17</v>
      </c>
      <c r="F63" s="61">
        <v>3808234570071</v>
      </c>
      <c r="G63" s="86">
        <v>4984013342738</v>
      </c>
      <c r="H63" s="196" t="s">
        <v>284</v>
      </c>
      <c r="I63" s="196" t="s">
        <v>283</v>
      </c>
      <c r="J63" s="164" t="s">
        <v>280</v>
      </c>
      <c r="K63" s="188" t="s">
        <v>73</v>
      </c>
      <c r="L63" s="103">
        <v>16000</v>
      </c>
      <c r="M63" s="87"/>
      <c r="N63" s="88">
        <f>+M63*L63</f>
        <v>0</v>
      </c>
      <c r="O63" s="89"/>
      <c r="P63" s="44"/>
      <c r="Q63" s="209">
        <f>L63*O63</f>
        <v>0</v>
      </c>
    </row>
    <row r="64" spans="1:17" s="45" customFormat="1" ht="18.5" thickBot="1" x14ac:dyDescent="0.6">
      <c r="A64" s="42"/>
      <c r="B64" s="43" t="s">
        <v>14</v>
      </c>
      <c r="C64" s="7" t="s">
        <v>13</v>
      </c>
      <c r="D64" s="38" t="s">
        <v>12</v>
      </c>
      <c r="E64" s="38" t="s">
        <v>17</v>
      </c>
      <c r="F64" s="56">
        <v>3808234570792</v>
      </c>
      <c r="G64" s="57">
        <v>4984013342745</v>
      </c>
      <c r="H64" s="28" t="s">
        <v>284</v>
      </c>
      <c r="I64" s="28" t="s">
        <v>213</v>
      </c>
      <c r="J64" s="163" t="s">
        <v>280</v>
      </c>
      <c r="K64" s="51" t="s">
        <v>73</v>
      </c>
      <c r="L64" s="102">
        <v>16000</v>
      </c>
      <c r="M64" s="8"/>
      <c r="N64" s="9">
        <f>+M64*L64</f>
        <v>0</v>
      </c>
      <c r="O64" s="65"/>
      <c r="P64" s="44"/>
      <c r="Q64" s="210">
        <f>L64*O64</f>
        <v>0</v>
      </c>
    </row>
    <row r="65" spans="1:17" s="45" customFormat="1" x14ac:dyDescent="0.55000000000000004">
      <c r="A65" s="42"/>
      <c r="B65" s="43" t="s">
        <v>38</v>
      </c>
      <c r="C65" s="21" t="s">
        <v>13</v>
      </c>
      <c r="D65" s="40" t="s">
        <v>20</v>
      </c>
      <c r="E65" s="40" t="s">
        <v>294</v>
      </c>
      <c r="F65" s="136">
        <v>3823100109071</v>
      </c>
      <c r="G65" s="136" t="s">
        <v>304</v>
      </c>
      <c r="H65" s="29" t="s">
        <v>295</v>
      </c>
      <c r="I65" s="22" t="s">
        <v>8</v>
      </c>
      <c r="J65" s="164" t="s">
        <v>298</v>
      </c>
      <c r="K65" s="53" t="s">
        <v>39</v>
      </c>
      <c r="L65" s="139">
        <v>16000</v>
      </c>
      <c r="M65" s="23"/>
      <c r="N65" s="24">
        <f t="shared" si="2"/>
        <v>0</v>
      </c>
      <c r="O65" s="68"/>
      <c r="P65" s="44"/>
      <c r="Q65" s="209">
        <f t="shared" si="3"/>
        <v>0</v>
      </c>
    </row>
    <row r="66" spans="1:17" s="45" customFormat="1" x14ac:dyDescent="0.55000000000000004">
      <c r="A66" s="42"/>
      <c r="B66" s="43" t="s">
        <v>38</v>
      </c>
      <c r="C66" s="7" t="s">
        <v>13</v>
      </c>
      <c r="D66" s="38" t="s">
        <v>20</v>
      </c>
      <c r="E66" s="38" t="s">
        <v>294</v>
      </c>
      <c r="F66" s="112">
        <v>3823100109721</v>
      </c>
      <c r="G66" s="112" t="s">
        <v>305</v>
      </c>
      <c r="H66" s="28" t="s">
        <v>295</v>
      </c>
      <c r="I66" s="14" t="s">
        <v>18</v>
      </c>
      <c r="J66" s="161" t="s">
        <v>299</v>
      </c>
      <c r="K66" s="52" t="s">
        <v>39</v>
      </c>
      <c r="L66" s="117">
        <v>16000</v>
      </c>
      <c r="M66" s="8"/>
      <c r="N66" s="9">
        <f t="shared" si="2"/>
        <v>0</v>
      </c>
      <c r="O66" s="65"/>
      <c r="P66" s="44"/>
      <c r="Q66" s="208">
        <f t="shared" si="3"/>
        <v>0</v>
      </c>
    </row>
    <row r="67" spans="1:17" s="45" customFormat="1" x14ac:dyDescent="0.55000000000000004">
      <c r="A67" s="42"/>
      <c r="B67" s="43" t="s">
        <v>38</v>
      </c>
      <c r="C67" s="7" t="s">
        <v>13</v>
      </c>
      <c r="D67" s="38" t="s">
        <v>20</v>
      </c>
      <c r="E67" s="38" t="s">
        <v>294</v>
      </c>
      <c r="F67" s="112">
        <v>3823100111071</v>
      </c>
      <c r="G67" s="112" t="s">
        <v>306</v>
      </c>
      <c r="H67" s="28" t="s">
        <v>296</v>
      </c>
      <c r="I67" s="14" t="s">
        <v>8</v>
      </c>
      <c r="J67" s="161" t="s">
        <v>300</v>
      </c>
      <c r="K67" s="52" t="s">
        <v>40</v>
      </c>
      <c r="L67" s="117">
        <v>16000</v>
      </c>
      <c r="M67" s="8"/>
      <c r="N67" s="9">
        <f t="shared" si="2"/>
        <v>0</v>
      </c>
      <c r="O67" s="65"/>
      <c r="P67" s="44"/>
      <c r="Q67" s="208">
        <f t="shared" ref="Q67:Q135" si="6">L67*O67</f>
        <v>0</v>
      </c>
    </row>
    <row r="68" spans="1:17" s="45" customFormat="1" x14ac:dyDescent="0.55000000000000004">
      <c r="A68" s="42"/>
      <c r="B68" s="43" t="s">
        <v>38</v>
      </c>
      <c r="C68" s="7" t="s">
        <v>13</v>
      </c>
      <c r="D68" s="38" t="s">
        <v>20</v>
      </c>
      <c r="E68" s="38" t="s">
        <v>294</v>
      </c>
      <c r="F68" s="112">
        <v>3823100111721</v>
      </c>
      <c r="G68" s="112" t="s">
        <v>307</v>
      </c>
      <c r="H68" s="28" t="s">
        <v>297</v>
      </c>
      <c r="I68" s="14" t="s">
        <v>18</v>
      </c>
      <c r="J68" s="161" t="s">
        <v>301</v>
      </c>
      <c r="K68" s="52" t="s">
        <v>40</v>
      </c>
      <c r="L68" s="117">
        <v>16000</v>
      </c>
      <c r="M68" s="8"/>
      <c r="N68" s="9">
        <f t="shared" si="2"/>
        <v>0</v>
      </c>
      <c r="O68" s="65"/>
      <c r="P68" s="44"/>
      <c r="Q68" s="208">
        <f t="shared" si="6"/>
        <v>0</v>
      </c>
    </row>
    <row r="69" spans="1:17" s="45" customFormat="1" x14ac:dyDescent="0.55000000000000004">
      <c r="A69" s="42"/>
      <c r="B69" s="43" t="s">
        <v>38</v>
      </c>
      <c r="C69" s="7" t="s">
        <v>13</v>
      </c>
      <c r="D69" s="38" t="s">
        <v>20</v>
      </c>
      <c r="E69" s="38" t="s">
        <v>21</v>
      </c>
      <c r="F69" s="56">
        <v>3823000118071</v>
      </c>
      <c r="G69" s="56">
        <v>4984013151415</v>
      </c>
      <c r="H69" s="28" t="s">
        <v>125</v>
      </c>
      <c r="I69" s="14" t="s">
        <v>8</v>
      </c>
      <c r="J69" s="161" t="s">
        <v>123</v>
      </c>
      <c r="K69" s="52" t="s">
        <v>41</v>
      </c>
      <c r="L69" s="102">
        <v>14000</v>
      </c>
      <c r="M69" s="8"/>
      <c r="N69" s="9">
        <f t="shared" si="2"/>
        <v>0</v>
      </c>
      <c r="O69" s="65"/>
      <c r="P69" s="44"/>
      <c r="Q69" s="208">
        <f t="shared" si="6"/>
        <v>0</v>
      </c>
    </row>
    <row r="70" spans="1:17" s="45" customFormat="1" x14ac:dyDescent="0.55000000000000004">
      <c r="A70" s="42"/>
      <c r="B70" s="43" t="s">
        <v>38</v>
      </c>
      <c r="C70" s="7" t="s">
        <v>13</v>
      </c>
      <c r="D70" s="38" t="s">
        <v>20</v>
      </c>
      <c r="E70" s="38" t="s">
        <v>21</v>
      </c>
      <c r="F70" s="56">
        <v>3823000124071</v>
      </c>
      <c r="G70" s="56">
        <v>4984013153501</v>
      </c>
      <c r="H70" s="28" t="s">
        <v>126</v>
      </c>
      <c r="I70" s="14" t="s">
        <v>8</v>
      </c>
      <c r="J70" s="161" t="s">
        <v>124</v>
      </c>
      <c r="K70" s="52" t="s">
        <v>42</v>
      </c>
      <c r="L70" s="102">
        <v>14000</v>
      </c>
      <c r="M70" s="8"/>
      <c r="N70" s="9">
        <f t="shared" si="2"/>
        <v>0</v>
      </c>
      <c r="O70" s="65"/>
      <c r="P70" s="44"/>
      <c r="Q70" s="208">
        <f t="shared" si="6"/>
        <v>0</v>
      </c>
    </row>
    <row r="71" spans="1:17" s="45" customFormat="1" x14ac:dyDescent="0.55000000000000004">
      <c r="A71" s="42"/>
      <c r="B71" s="43" t="s">
        <v>38</v>
      </c>
      <c r="C71" s="7" t="s">
        <v>13</v>
      </c>
      <c r="D71" s="38" t="s">
        <v>20</v>
      </c>
      <c r="E71" s="38" t="s">
        <v>291</v>
      </c>
      <c r="F71" s="112">
        <v>3823100141071</v>
      </c>
      <c r="G71" s="147">
        <v>4984013343513</v>
      </c>
      <c r="H71" s="28" t="s">
        <v>292</v>
      </c>
      <c r="I71" s="14" t="s">
        <v>71</v>
      </c>
      <c r="J71" s="161" t="s">
        <v>281</v>
      </c>
      <c r="K71" s="52" t="s">
        <v>39</v>
      </c>
      <c r="L71" s="117">
        <v>19000</v>
      </c>
      <c r="M71" s="8"/>
      <c r="N71" s="9">
        <f t="shared" si="2"/>
        <v>0</v>
      </c>
      <c r="O71" s="92"/>
      <c r="P71" s="44"/>
      <c r="Q71" s="208">
        <f t="shared" si="6"/>
        <v>0</v>
      </c>
    </row>
    <row r="72" spans="1:17" s="45" customFormat="1" ht="18.5" thickBot="1" x14ac:dyDescent="0.6">
      <c r="A72" s="42"/>
      <c r="B72" s="43" t="s">
        <v>38</v>
      </c>
      <c r="C72" s="15" t="s">
        <v>13</v>
      </c>
      <c r="D72" s="47" t="s">
        <v>20</v>
      </c>
      <c r="E72" s="199" t="s">
        <v>291</v>
      </c>
      <c r="F72" s="112">
        <v>3823100142071</v>
      </c>
      <c r="G72" s="147">
        <v>4984013343520</v>
      </c>
      <c r="H72" s="28" t="s">
        <v>293</v>
      </c>
      <c r="I72" s="46" t="s">
        <v>71</v>
      </c>
      <c r="J72" s="163" t="s">
        <v>282</v>
      </c>
      <c r="K72" s="192" t="s">
        <v>40</v>
      </c>
      <c r="L72" s="169">
        <v>19000</v>
      </c>
      <c r="M72" s="48"/>
      <c r="N72" s="206">
        <f t="shared" si="2"/>
        <v>0</v>
      </c>
      <c r="O72" s="70"/>
      <c r="P72" s="44"/>
      <c r="Q72" s="210">
        <f t="shared" si="6"/>
        <v>0</v>
      </c>
    </row>
    <row r="73" spans="1:17" s="122" customFormat="1" x14ac:dyDescent="0.55000000000000004">
      <c r="A73" s="108"/>
      <c r="B73" s="109" t="s">
        <v>14</v>
      </c>
      <c r="C73" s="133" t="s">
        <v>13</v>
      </c>
      <c r="D73" s="134" t="s">
        <v>22</v>
      </c>
      <c r="E73" s="135" t="s">
        <v>257</v>
      </c>
      <c r="F73" s="136">
        <v>3822080041071</v>
      </c>
      <c r="G73" s="136">
        <v>4984013343537</v>
      </c>
      <c r="H73" s="137" t="s">
        <v>258</v>
      </c>
      <c r="I73" s="138" t="s">
        <v>71</v>
      </c>
      <c r="J73" s="168" t="s">
        <v>257</v>
      </c>
      <c r="K73" s="159" t="s">
        <v>73</v>
      </c>
      <c r="L73" s="139">
        <v>15000</v>
      </c>
      <c r="M73" s="140"/>
      <c r="N73" s="141">
        <f>+M73*L73</f>
        <v>0</v>
      </c>
      <c r="O73" s="142"/>
      <c r="P73" s="121"/>
      <c r="Q73" s="211">
        <f>L73*O73</f>
        <v>0</v>
      </c>
    </row>
    <row r="74" spans="1:17" s="122" customFormat="1" x14ac:dyDescent="0.55000000000000004">
      <c r="A74" s="108"/>
      <c r="B74" s="109" t="s">
        <v>14</v>
      </c>
      <c r="C74" s="110" t="s">
        <v>13</v>
      </c>
      <c r="D74" s="111" t="s">
        <v>22</v>
      </c>
      <c r="E74" s="115" t="s">
        <v>257</v>
      </c>
      <c r="F74" s="112">
        <v>3822080041724</v>
      </c>
      <c r="G74" s="112">
        <v>4984013343544</v>
      </c>
      <c r="H74" s="143" t="s">
        <v>258</v>
      </c>
      <c r="I74" s="144" t="s">
        <v>285</v>
      </c>
      <c r="J74" s="165" t="s">
        <v>257</v>
      </c>
      <c r="K74" s="145" t="s">
        <v>73</v>
      </c>
      <c r="L74" s="117">
        <v>15000</v>
      </c>
      <c r="M74" s="118"/>
      <c r="N74" s="119">
        <f>+M74*L74</f>
        <v>0</v>
      </c>
      <c r="O74" s="120"/>
      <c r="P74" s="121"/>
      <c r="Q74" s="212">
        <f>L74*O74</f>
        <v>0</v>
      </c>
    </row>
    <row r="75" spans="1:17" s="122" customFormat="1" x14ac:dyDescent="0.55000000000000004">
      <c r="A75" s="108"/>
      <c r="B75" s="109" t="s">
        <v>14</v>
      </c>
      <c r="C75" s="110" t="s">
        <v>13</v>
      </c>
      <c r="D75" s="111" t="s">
        <v>22</v>
      </c>
      <c r="E75" s="115" t="s">
        <v>257</v>
      </c>
      <c r="F75" s="112">
        <v>3822080042071</v>
      </c>
      <c r="G75" s="112">
        <v>4984013343551</v>
      </c>
      <c r="H75" s="143" t="s">
        <v>259</v>
      </c>
      <c r="I75" s="144" t="s">
        <v>71</v>
      </c>
      <c r="J75" s="165" t="s">
        <v>257</v>
      </c>
      <c r="K75" s="145" t="s">
        <v>72</v>
      </c>
      <c r="L75" s="117">
        <v>13000</v>
      </c>
      <c r="M75" s="118"/>
      <c r="N75" s="119">
        <f>+M75*L75</f>
        <v>0</v>
      </c>
      <c r="O75" s="120"/>
      <c r="P75" s="121"/>
      <c r="Q75" s="212">
        <f>L75*O75</f>
        <v>0</v>
      </c>
    </row>
    <row r="76" spans="1:17" s="122" customFormat="1" x14ac:dyDescent="0.55000000000000004">
      <c r="A76" s="108"/>
      <c r="B76" s="109" t="s">
        <v>14</v>
      </c>
      <c r="C76" s="110" t="s">
        <v>13</v>
      </c>
      <c r="D76" s="111" t="s">
        <v>22</v>
      </c>
      <c r="E76" s="115" t="s">
        <v>257</v>
      </c>
      <c r="F76" s="112">
        <v>3822080042724</v>
      </c>
      <c r="G76" s="112">
        <v>4984013343568</v>
      </c>
      <c r="H76" s="143" t="s">
        <v>259</v>
      </c>
      <c r="I76" s="144" t="s">
        <v>285</v>
      </c>
      <c r="J76" s="165" t="s">
        <v>257</v>
      </c>
      <c r="K76" s="145" t="s">
        <v>72</v>
      </c>
      <c r="L76" s="117">
        <v>13000</v>
      </c>
      <c r="M76" s="118"/>
      <c r="N76" s="119">
        <f>+M76*L76</f>
        <v>0</v>
      </c>
      <c r="O76" s="146"/>
      <c r="P76" s="121"/>
      <c r="Q76" s="212">
        <f>L76*O76</f>
        <v>0</v>
      </c>
    </row>
    <row r="77" spans="1:17" s="45" customFormat="1" x14ac:dyDescent="0.55000000000000004">
      <c r="A77" s="42"/>
      <c r="B77" s="43" t="s">
        <v>38</v>
      </c>
      <c r="C77" s="7" t="s">
        <v>13</v>
      </c>
      <c r="D77" s="38" t="s">
        <v>22</v>
      </c>
      <c r="E77" s="38" t="s">
        <v>24</v>
      </c>
      <c r="F77" s="56">
        <v>3822080031071</v>
      </c>
      <c r="G77" s="56">
        <v>4984013160257</v>
      </c>
      <c r="H77" s="77" t="s">
        <v>190</v>
      </c>
      <c r="I77" s="75" t="s">
        <v>8</v>
      </c>
      <c r="J77" s="161" t="s">
        <v>195</v>
      </c>
      <c r="K77" s="76" t="s">
        <v>192</v>
      </c>
      <c r="L77" s="102">
        <v>4500</v>
      </c>
      <c r="M77" s="8"/>
      <c r="N77" s="9">
        <f t="shared" ref="N77:N78" si="7">+M77*L77</f>
        <v>0</v>
      </c>
      <c r="O77" s="92"/>
      <c r="P77" s="44"/>
      <c r="Q77" s="209">
        <f t="shared" ref="Q77:Q78" si="8">L77*O77</f>
        <v>0</v>
      </c>
    </row>
    <row r="78" spans="1:17" s="45" customFormat="1" x14ac:dyDescent="0.55000000000000004">
      <c r="A78" s="42"/>
      <c r="B78" s="43" t="s">
        <v>38</v>
      </c>
      <c r="C78" s="7" t="s">
        <v>13</v>
      </c>
      <c r="D78" s="38" t="s">
        <v>22</v>
      </c>
      <c r="E78" s="38" t="s">
        <v>24</v>
      </c>
      <c r="F78" s="56">
        <v>3822080032249</v>
      </c>
      <c r="G78" s="56">
        <v>4984013160264</v>
      </c>
      <c r="H78" s="77" t="s">
        <v>191</v>
      </c>
      <c r="I78" s="75" t="s">
        <v>9</v>
      </c>
      <c r="J78" s="161" t="s">
        <v>195</v>
      </c>
      <c r="K78" s="76" t="s">
        <v>192</v>
      </c>
      <c r="L78" s="102">
        <v>4500</v>
      </c>
      <c r="M78" s="8"/>
      <c r="N78" s="9">
        <f t="shared" si="7"/>
        <v>0</v>
      </c>
      <c r="O78" s="65"/>
      <c r="P78" s="44"/>
      <c r="Q78" s="208">
        <f t="shared" si="8"/>
        <v>0</v>
      </c>
    </row>
    <row r="79" spans="1:17" s="45" customFormat="1" x14ac:dyDescent="0.55000000000000004">
      <c r="A79" s="42"/>
      <c r="B79" s="43" t="s">
        <v>38</v>
      </c>
      <c r="C79" s="7" t="s">
        <v>13</v>
      </c>
      <c r="D79" s="38" t="s">
        <v>22</v>
      </c>
      <c r="E79" s="38" t="s">
        <v>27</v>
      </c>
      <c r="F79" s="56">
        <v>3822080020071</v>
      </c>
      <c r="G79" s="56">
        <v>4984013152269</v>
      </c>
      <c r="H79" s="77" t="s">
        <v>25</v>
      </c>
      <c r="I79" s="75" t="s">
        <v>8</v>
      </c>
      <c r="J79" s="161" t="s">
        <v>196</v>
      </c>
      <c r="K79" s="76" t="s">
        <v>192</v>
      </c>
      <c r="L79" s="102">
        <v>4500</v>
      </c>
      <c r="M79" s="8"/>
      <c r="N79" s="9">
        <f t="shared" ref="N79:N80" si="9">+M79*L79</f>
        <v>0</v>
      </c>
      <c r="O79" s="65"/>
      <c r="P79" s="44"/>
      <c r="Q79" s="208">
        <f>L79*O79</f>
        <v>0</v>
      </c>
    </row>
    <row r="80" spans="1:17" s="45" customFormat="1" ht="18.5" thickBot="1" x14ac:dyDescent="0.6">
      <c r="A80" s="42"/>
      <c r="B80" s="43" t="s">
        <v>38</v>
      </c>
      <c r="C80" s="15" t="s">
        <v>13</v>
      </c>
      <c r="D80" s="39" t="s">
        <v>22</v>
      </c>
      <c r="E80" s="39" t="s">
        <v>27</v>
      </c>
      <c r="F80" s="58">
        <v>3822080021071</v>
      </c>
      <c r="G80" s="58">
        <v>4984013152276</v>
      </c>
      <c r="H80" s="78" t="s">
        <v>26</v>
      </c>
      <c r="I80" s="79" t="s">
        <v>8</v>
      </c>
      <c r="J80" s="163" t="s">
        <v>196</v>
      </c>
      <c r="K80" s="80" t="s">
        <v>193</v>
      </c>
      <c r="L80" s="106">
        <v>4500</v>
      </c>
      <c r="M80" s="19"/>
      <c r="N80" s="20">
        <f t="shared" si="9"/>
        <v>0</v>
      </c>
      <c r="O80" s="67"/>
      <c r="P80" s="44"/>
      <c r="Q80" s="210">
        <f>L80*O80</f>
        <v>0</v>
      </c>
    </row>
    <row r="81" spans="1:17" s="45" customFormat="1" x14ac:dyDescent="0.55000000000000004">
      <c r="A81" s="42"/>
      <c r="B81" s="43" t="s">
        <v>38</v>
      </c>
      <c r="C81" s="21" t="s">
        <v>13</v>
      </c>
      <c r="D81" s="40" t="s">
        <v>36</v>
      </c>
      <c r="E81" s="40" t="s">
        <v>31</v>
      </c>
      <c r="F81" s="59">
        <v>3824000330744</v>
      </c>
      <c r="G81" s="59">
        <v>4984013133541</v>
      </c>
      <c r="H81" s="231"/>
      <c r="I81" s="22" t="s">
        <v>19</v>
      </c>
      <c r="J81" s="164" t="s">
        <v>262</v>
      </c>
      <c r="K81" s="53"/>
      <c r="L81" s="104">
        <v>2500</v>
      </c>
      <c r="M81" s="23"/>
      <c r="N81" s="24">
        <f t="shared" si="2"/>
        <v>0</v>
      </c>
      <c r="O81" s="68"/>
      <c r="P81" s="44"/>
      <c r="Q81" s="209">
        <f t="shared" si="6"/>
        <v>0</v>
      </c>
    </row>
    <row r="82" spans="1:17" s="45" customFormat="1" x14ac:dyDescent="0.55000000000000004">
      <c r="A82" s="42"/>
      <c r="B82" s="43" t="s">
        <v>38</v>
      </c>
      <c r="C82" s="7" t="s">
        <v>13</v>
      </c>
      <c r="D82" s="38" t="s">
        <v>36</v>
      </c>
      <c r="E82" s="38" t="s">
        <v>31</v>
      </c>
      <c r="F82" s="56">
        <v>3824000330041</v>
      </c>
      <c r="G82" s="56">
        <v>4984013133527</v>
      </c>
      <c r="H82" s="232"/>
      <c r="I82" s="14" t="s">
        <v>28</v>
      </c>
      <c r="J82" s="161" t="s">
        <v>262</v>
      </c>
      <c r="K82" s="52"/>
      <c r="L82" s="102">
        <v>2500</v>
      </c>
      <c r="M82" s="8"/>
      <c r="N82" s="9">
        <f t="shared" si="2"/>
        <v>0</v>
      </c>
      <c r="O82" s="65"/>
      <c r="P82" s="44"/>
      <c r="Q82" s="208">
        <f t="shared" si="6"/>
        <v>0</v>
      </c>
    </row>
    <row r="83" spans="1:17" s="45" customFormat="1" x14ac:dyDescent="0.55000000000000004">
      <c r="A83" s="42"/>
      <c r="B83" s="43" t="s">
        <v>38</v>
      </c>
      <c r="C83" s="7" t="s">
        <v>13</v>
      </c>
      <c r="D83" s="38" t="s">
        <v>36</v>
      </c>
      <c r="E83" s="38" t="s">
        <v>31</v>
      </c>
      <c r="F83" s="56">
        <v>3824000330641</v>
      </c>
      <c r="G83" s="56">
        <v>4984013133534</v>
      </c>
      <c r="H83" s="232"/>
      <c r="I83" s="14" t="s">
        <v>29</v>
      </c>
      <c r="J83" s="161" t="s">
        <v>262</v>
      </c>
      <c r="K83" s="52"/>
      <c r="L83" s="102">
        <v>2500</v>
      </c>
      <c r="M83" s="8"/>
      <c r="N83" s="9">
        <f t="shared" si="2"/>
        <v>0</v>
      </c>
      <c r="O83" s="65"/>
      <c r="P83" s="44"/>
      <c r="Q83" s="208">
        <f t="shared" si="6"/>
        <v>0</v>
      </c>
    </row>
    <row r="84" spans="1:17" s="45" customFormat="1" x14ac:dyDescent="0.55000000000000004">
      <c r="A84" s="42"/>
      <c r="B84" s="43" t="s">
        <v>38</v>
      </c>
      <c r="C84" s="7" t="s">
        <v>13</v>
      </c>
      <c r="D84" s="38" t="s">
        <v>36</v>
      </c>
      <c r="E84" s="38" t="s">
        <v>30</v>
      </c>
      <c r="F84" s="56">
        <v>3824000602000</v>
      </c>
      <c r="G84" s="56">
        <v>4984013153839</v>
      </c>
      <c r="H84" s="64"/>
      <c r="I84" s="14"/>
      <c r="J84" s="161" t="s">
        <v>263</v>
      </c>
      <c r="K84" s="52"/>
      <c r="L84" s="102">
        <v>1500</v>
      </c>
      <c r="M84" s="8"/>
      <c r="N84" s="9">
        <f t="shared" ref="N84:N141" si="10">+M84*L84</f>
        <v>0</v>
      </c>
      <c r="O84" s="65"/>
      <c r="P84" s="44"/>
      <c r="Q84" s="208">
        <f t="shared" si="6"/>
        <v>0</v>
      </c>
    </row>
    <row r="85" spans="1:17" s="45" customFormat="1" x14ac:dyDescent="0.55000000000000004">
      <c r="A85" s="42"/>
      <c r="B85" s="43" t="s">
        <v>38</v>
      </c>
      <c r="C85" s="7" t="s">
        <v>13</v>
      </c>
      <c r="D85" s="38" t="s">
        <v>36</v>
      </c>
      <c r="E85" s="38" t="s">
        <v>30</v>
      </c>
      <c r="F85" s="153">
        <v>3824000601000</v>
      </c>
      <c r="G85" s="56">
        <v>4984013151484</v>
      </c>
      <c r="H85" s="64"/>
      <c r="I85" s="14"/>
      <c r="J85" s="161" t="s">
        <v>264</v>
      </c>
      <c r="K85" s="52"/>
      <c r="L85" s="102">
        <v>1500</v>
      </c>
      <c r="M85" s="8"/>
      <c r="N85" s="9">
        <f t="shared" si="10"/>
        <v>0</v>
      </c>
      <c r="O85" s="65"/>
      <c r="P85" s="44"/>
      <c r="Q85" s="208">
        <f t="shared" si="6"/>
        <v>0</v>
      </c>
    </row>
    <row r="86" spans="1:17" s="45" customFormat="1" x14ac:dyDescent="0.55000000000000004">
      <c r="A86" s="42"/>
      <c r="B86" s="43" t="s">
        <v>38</v>
      </c>
      <c r="C86" s="7" t="s">
        <v>13</v>
      </c>
      <c r="D86" s="38" t="s">
        <v>36</v>
      </c>
      <c r="E86" s="204" t="s">
        <v>32</v>
      </c>
      <c r="F86" s="56">
        <v>3330999109041</v>
      </c>
      <c r="G86" s="205">
        <v>4984013124044</v>
      </c>
      <c r="H86" s="64"/>
      <c r="I86" s="14" t="s">
        <v>28</v>
      </c>
      <c r="J86" s="161" t="s">
        <v>287</v>
      </c>
      <c r="K86" s="52"/>
      <c r="L86" s="102">
        <v>900</v>
      </c>
      <c r="M86" s="8"/>
      <c r="N86" s="9">
        <f t="shared" si="10"/>
        <v>0</v>
      </c>
      <c r="O86" s="65"/>
      <c r="P86" s="44"/>
      <c r="Q86" s="208">
        <f t="shared" si="6"/>
        <v>0</v>
      </c>
    </row>
    <row r="87" spans="1:17" s="45" customFormat="1" x14ac:dyDescent="0.55000000000000004">
      <c r="A87" s="42"/>
      <c r="B87" s="43" t="s">
        <v>38</v>
      </c>
      <c r="C87" s="7" t="s">
        <v>13</v>
      </c>
      <c r="D87" s="38" t="s">
        <v>36</v>
      </c>
      <c r="E87" s="38" t="s">
        <v>33</v>
      </c>
      <c r="F87" s="61">
        <v>3824010080001</v>
      </c>
      <c r="G87" s="56">
        <v>4984013160271</v>
      </c>
      <c r="H87" s="64"/>
      <c r="I87" s="14" t="s">
        <v>7</v>
      </c>
      <c r="J87" s="161" t="s">
        <v>152</v>
      </c>
      <c r="K87" s="52"/>
      <c r="L87" s="102">
        <v>1100</v>
      </c>
      <c r="M87" s="8"/>
      <c r="N87" s="9">
        <f t="shared" si="10"/>
        <v>0</v>
      </c>
      <c r="O87" s="65"/>
      <c r="P87" s="44"/>
      <c r="Q87" s="208">
        <f t="shared" si="6"/>
        <v>0</v>
      </c>
    </row>
    <row r="88" spans="1:17" s="45" customFormat="1" x14ac:dyDescent="0.55000000000000004">
      <c r="A88" s="42"/>
      <c r="B88" s="43" t="s">
        <v>38</v>
      </c>
      <c r="C88" s="7" t="s">
        <v>13</v>
      </c>
      <c r="D88" s="38" t="s">
        <v>36</v>
      </c>
      <c r="E88" s="38" t="s">
        <v>33</v>
      </c>
      <c r="F88" s="56">
        <v>3824010081609</v>
      </c>
      <c r="G88" s="56">
        <v>4984013160288</v>
      </c>
      <c r="H88" s="64"/>
      <c r="I88" s="14" t="s">
        <v>10</v>
      </c>
      <c r="J88" s="161" t="s">
        <v>153</v>
      </c>
      <c r="K88" s="52"/>
      <c r="L88" s="102">
        <v>1500</v>
      </c>
      <c r="M88" s="8"/>
      <c r="N88" s="9">
        <f t="shared" si="10"/>
        <v>0</v>
      </c>
      <c r="O88" s="65"/>
      <c r="P88" s="44"/>
      <c r="Q88" s="208">
        <f t="shared" si="6"/>
        <v>0</v>
      </c>
    </row>
    <row r="89" spans="1:17" s="45" customFormat="1" x14ac:dyDescent="0.55000000000000004">
      <c r="A89" s="42"/>
      <c r="B89" s="43" t="s">
        <v>38</v>
      </c>
      <c r="C89" s="7" t="s">
        <v>13</v>
      </c>
      <c r="D89" s="38" t="s">
        <v>36</v>
      </c>
      <c r="E89" s="38" t="s">
        <v>37</v>
      </c>
      <c r="F89" s="56">
        <v>3824010061001</v>
      </c>
      <c r="G89" s="56">
        <v>4984013155918</v>
      </c>
      <c r="H89" s="64"/>
      <c r="I89" s="14" t="s">
        <v>7</v>
      </c>
      <c r="J89" s="161" t="s">
        <v>266</v>
      </c>
      <c r="K89" s="52"/>
      <c r="L89" s="102">
        <v>600</v>
      </c>
      <c r="M89" s="8"/>
      <c r="N89" s="9">
        <f t="shared" ref="N89:N91" si="11">+M89*L89</f>
        <v>0</v>
      </c>
      <c r="O89" s="65"/>
      <c r="P89" s="44"/>
      <c r="Q89" s="208">
        <f t="shared" ref="Q89:Q91" si="12">L89*O89</f>
        <v>0</v>
      </c>
    </row>
    <row r="90" spans="1:17" s="45" customFormat="1" x14ac:dyDescent="0.55000000000000004">
      <c r="A90" s="42"/>
      <c r="B90" s="43" t="s">
        <v>38</v>
      </c>
      <c r="C90" s="7" t="s">
        <v>13</v>
      </c>
      <c r="D90" s="38" t="s">
        <v>36</v>
      </c>
      <c r="E90" s="38" t="s">
        <v>37</v>
      </c>
      <c r="F90" s="56">
        <v>3824010061041</v>
      </c>
      <c r="G90" s="56">
        <v>4984013155932</v>
      </c>
      <c r="H90" s="64"/>
      <c r="I90" s="14" t="s">
        <v>28</v>
      </c>
      <c r="J90" s="161" t="s">
        <v>266</v>
      </c>
      <c r="K90" s="52"/>
      <c r="L90" s="102">
        <v>600</v>
      </c>
      <c r="M90" s="8"/>
      <c r="N90" s="9">
        <f t="shared" si="11"/>
        <v>0</v>
      </c>
      <c r="O90" s="65"/>
      <c r="P90" s="44"/>
      <c r="Q90" s="208">
        <f t="shared" si="12"/>
        <v>0</v>
      </c>
    </row>
    <row r="91" spans="1:17" s="45" customFormat="1" x14ac:dyDescent="0.55000000000000004">
      <c r="A91" s="42"/>
      <c r="B91" s="43" t="s">
        <v>38</v>
      </c>
      <c r="C91" s="7" t="s">
        <v>13</v>
      </c>
      <c r="D91" s="38" t="s">
        <v>36</v>
      </c>
      <c r="E91" s="38" t="s">
        <v>37</v>
      </c>
      <c r="F91" s="56">
        <v>3824010061010</v>
      </c>
      <c r="G91" s="56">
        <v>4984013155925</v>
      </c>
      <c r="H91" s="64"/>
      <c r="I91" s="14" t="s">
        <v>34</v>
      </c>
      <c r="J91" s="161" t="s">
        <v>266</v>
      </c>
      <c r="K91" s="52"/>
      <c r="L91" s="102">
        <v>600</v>
      </c>
      <c r="M91" s="8"/>
      <c r="N91" s="9">
        <f t="shared" si="11"/>
        <v>0</v>
      </c>
      <c r="O91" s="65"/>
      <c r="P91" s="44"/>
      <c r="Q91" s="208">
        <f t="shared" si="12"/>
        <v>0</v>
      </c>
    </row>
    <row r="92" spans="1:17" s="45" customFormat="1" x14ac:dyDescent="0.55000000000000004">
      <c r="A92" s="42"/>
      <c r="B92" s="43" t="s">
        <v>38</v>
      </c>
      <c r="C92" s="7" t="s">
        <v>13</v>
      </c>
      <c r="D92" s="38" t="s">
        <v>36</v>
      </c>
      <c r="E92" s="38" t="s">
        <v>37</v>
      </c>
      <c r="F92" s="56">
        <v>3824010062001</v>
      </c>
      <c r="G92" s="56">
        <v>4984013999215</v>
      </c>
      <c r="H92" s="64"/>
      <c r="I92" s="14" t="s">
        <v>7</v>
      </c>
      <c r="J92" s="161" t="s">
        <v>265</v>
      </c>
      <c r="K92" s="52"/>
      <c r="L92" s="102">
        <v>1600</v>
      </c>
      <c r="M92" s="8"/>
      <c r="N92" s="9">
        <f t="shared" si="10"/>
        <v>0</v>
      </c>
      <c r="O92" s="65"/>
      <c r="P92" s="44"/>
      <c r="Q92" s="208">
        <f t="shared" si="6"/>
        <v>0</v>
      </c>
    </row>
    <row r="93" spans="1:17" s="45" customFormat="1" x14ac:dyDescent="0.55000000000000004">
      <c r="A93" s="42"/>
      <c r="B93" s="43" t="s">
        <v>38</v>
      </c>
      <c r="C93" s="7" t="s">
        <v>13</v>
      </c>
      <c r="D93" s="38" t="s">
        <v>36</v>
      </c>
      <c r="E93" s="38" t="s">
        <v>37</v>
      </c>
      <c r="F93" s="56">
        <v>3824010062610</v>
      </c>
      <c r="G93" s="56">
        <v>4984013999222</v>
      </c>
      <c r="H93" s="64"/>
      <c r="I93" s="14" t="s">
        <v>35</v>
      </c>
      <c r="J93" s="161" t="s">
        <v>265</v>
      </c>
      <c r="K93" s="52"/>
      <c r="L93" s="102">
        <v>1600</v>
      </c>
      <c r="M93" s="8"/>
      <c r="N93" s="9">
        <f t="shared" si="10"/>
        <v>0</v>
      </c>
      <c r="O93" s="65"/>
      <c r="P93" s="44"/>
      <c r="Q93" s="208">
        <f t="shared" si="6"/>
        <v>0</v>
      </c>
    </row>
    <row r="94" spans="1:17" s="122" customFormat="1" x14ac:dyDescent="0.55000000000000004">
      <c r="A94" s="108"/>
      <c r="B94" s="109" t="s">
        <v>14</v>
      </c>
      <c r="C94" s="110" t="s">
        <v>13</v>
      </c>
      <c r="D94" s="111" t="s">
        <v>36</v>
      </c>
      <c r="E94" s="111" t="s">
        <v>37</v>
      </c>
      <c r="F94" s="112">
        <v>3824010065011</v>
      </c>
      <c r="G94" s="112">
        <v>4984013343575</v>
      </c>
      <c r="H94" s="113"/>
      <c r="I94" s="114" t="s">
        <v>260</v>
      </c>
      <c r="J94" s="165" t="s">
        <v>267</v>
      </c>
      <c r="K94" s="116"/>
      <c r="L94" s="117">
        <v>800</v>
      </c>
      <c r="M94" s="118"/>
      <c r="N94" s="119">
        <f t="shared" si="10"/>
        <v>0</v>
      </c>
      <c r="O94" s="120"/>
      <c r="P94" s="121"/>
      <c r="Q94" s="212">
        <f t="shared" si="6"/>
        <v>0</v>
      </c>
    </row>
    <row r="95" spans="1:17" s="122" customFormat="1" x14ac:dyDescent="0.55000000000000004">
      <c r="A95" s="108"/>
      <c r="B95" s="109" t="s">
        <v>14</v>
      </c>
      <c r="C95" s="110" t="s">
        <v>13</v>
      </c>
      <c r="D95" s="111" t="s">
        <v>36</v>
      </c>
      <c r="E95" s="111" t="s">
        <v>37</v>
      </c>
      <c r="F95" s="112">
        <v>3824010066011</v>
      </c>
      <c r="G95" s="112">
        <v>4984013343582</v>
      </c>
      <c r="H95" s="113"/>
      <c r="I95" s="114" t="s">
        <v>260</v>
      </c>
      <c r="J95" s="165" t="s">
        <v>268</v>
      </c>
      <c r="K95" s="116"/>
      <c r="L95" s="117">
        <v>800</v>
      </c>
      <c r="M95" s="118"/>
      <c r="N95" s="119">
        <f t="shared" si="10"/>
        <v>0</v>
      </c>
      <c r="O95" s="120"/>
      <c r="P95" s="121"/>
      <c r="Q95" s="212">
        <f t="shared" si="6"/>
        <v>0</v>
      </c>
    </row>
    <row r="96" spans="1:17" s="45" customFormat="1" x14ac:dyDescent="0.55000000000000004">
      <c r="A96" s="42"/>
      <c r="B96" s="43" t="s">
        <v>38</v>
      </c>
      <c r="C96" s="7" t="s">
        <v>13</v>
      </c>
      <c r="D96" s="38" t="s">
        <v>36</v>
      </c>
      <c r="E96" s="38" t="s">
        <v>37</v>
      </c>
      <c r="F96" s="56">
        <v>3824010064001</v>
      </c>
      <c r="G96" s="56">
        <v>4984013158261</v>
      </c>
      <c r="H96" s="64"/>
      <c r="I96" s="14" t="s">
        <v>7</v>
      </c>
      <c r="J96" s="161" t="s">
        <v>269</v>
      </c>
      <c r="K96" s="52"/>
      <c r="L96" s="102">
        <v>980</v>
      </c>
      <c r="M96" s="8"/>
      <c r="N96" s="9">
        <f t="shared" si="10"/>
        <v>0</v>
      </c>
      <c r="O96" s="65"/>
      <c r="P96" s="44"/>
      <c r="Q96" s="208">
        <f t="shared" si="6"/>
        <v>0</v>
      </c>
    </row>
    <row r="97" spans="1:17" s="45" customFormat="1" x14ac:dyDescent="0.55000000000000004">
      <c r="A97" s="42"/>
      <c r="B97" s="43" t="s">
        <v>38</v>
      </c>
      <c r="C97" s="7" t="s">
        <v>13</v>
      </c>
      <c r="D97" s="38" t="s">
        <v>36</v>
      </c>
      <c r="E97" s="38" t="s">
        <v>37</v>
      </c>
      <c r="F97" s="56">
        <v>3824010064041</v>
      </c>
      <c r="G97" s="56">
        <v>4984013158285</v>
      </c>
      <c r="H97" s="64"/>
      <c r="I97" s="14" t="s">
        <v>28</v>
      </c>
      <c r="J97" s="161" t="s">
        <v>269</v>
      </c>
      <c r="K97" s="52"/>
      <c r="L97" s="102">
        <v>980</v>
      </c>
      <c r="M97" s="8"/>
      <c r="N97" s="9">
        <f t="shared" si="10"/>
        <v>0</v>
      </c>
      <c r="O97" s="65"/>
      <c r="P97" s="44"/>
      <c r="Q97" s="208">
        <f t="shared" si="6"/>
        <v>0</v>
      </c>
    </row>
    <row r="98" spans="1:17" s="45" customFormat="1" x14ac:dyDescent="0.55000000000000004">
      <c r="A98" s="42"/>
      <c r="B98" s="43" t="s">
        <v>38</v>
      </c>
      <c r="C98" s="7" t="s">
        <v>13</v>
      </c>
      <c r="D98" s="38" t="s">
        <v>36</v>
      </c>
      <c r="E98" s="38" t="s">
        <v>37</v>
      </c>
      <c r="F98" s="56">
        <v>3824010064010</v>
      </c>
      <c r="G98" s="56">
        <v>4984013158278</v>
      </c>
      <c r="H98" s="64"/>
      <c r="I98" s="14" t="s">
        <v>34</v>
      </c>
      <c r="J98" s="161" t="s">
        <v>269</v>
      </c>
      <c r="K98" s="52"/>
      <c r="L98" s="102">
        <v>980</v>
      </c>
      <c r="M98" s="8"/>
      <c r="N98" s="9">
        <f t="shared" si="10"/>
        <v>0</v>
      </c>
      <c r="O98" s="65"/>
      <c r="P98" s="44"/>
      <c r="Q98" s="208">
        <f t="shared" si="6"/>
        <v>0</v>
      </c>
    </row>
    <row r="99" spans="1:17" s="45" customFormat="1" x14ac:dyDescent="0.55000000000000004">
      <c r="A99" s="42"/>
      <c r="B99" s="43" t="s">
        <v>38</v>
      </c>
      <c r="C99" s="7" t="s">
        <v>13</v>
      </c>
      <c r="D99" s="38" t="s">
        <v>36</v>
      </c>
      <c r="E99" s="38" t="s">
        <v>37</v>
      </c>
      <c r="F99" s="56">
        <v>3824010063001</v>
      </c>
      <c r="G99" s="56">
        <v>4984013999185</v>
      </c>
      <c r="H99" s="64"/>
      <c r="I99" s="14" t="s">
        <v>7</v>
      </c>
      <c r="J99" s="161" t="s">
        <v>270</v>
      </c>
      <c r="K99" s="52"/>
      <c r="L99" s="102">
        <v>980</v>
      </c>
      <c r="M99" s="8"/>
      <c r="N99" s="9">
        <f t="shared" si="10"/>
        <v>0</v>
      </c>
      <c r="O99" s="65"/>
      <c r="P99" s="44"/>
      <c r="Q99" s="208">
        <f t="shared" si="6"/>
        <v>0</v>
      </c>
    </row>
    <row r="100" spans="1:17" s="45" customFormat="1" x14ac:dyDescent="0.55000000000000004">
      <c r="A100" s="42"/>
      <c r="B100" s="43" t="s">
        <v>38</v>
      </c>
      <c r="C100" s="7" t="s">
        <v>13</v>
      </c>
      <c r="D100" s="38" t="s">
        <v>36</v>
      </c>
      <c r="E100" s="38" t="s">
        <v>37</v>
      </c>
      <c r="F100" s="56">
        <v>3824010063041</v>
      </c>
      <c r="G100" s="56">
        <v>4984013999208</v>
      </c>
      <c r="H100" s="64"/>
      <c r="I100" s="14" t="s">
        <v>28</v>
      </c>
      <c r="J100" s="161" t="s">
        <v>270</v>
      </c>
      <c r="K100" s="52"/>
      <c r="L100" s="102">
        <v>980</v>
      </c>
      <c r="M100" s="8"/>
      <c r="N100" s="9">
        <f t="shared" si="10"/>
        <v>0</v>
      </c>
      <c r="O100" s="65"/>
      <c r="P100" s="95"/>
      <c r="Q100" s="208">
        <f t="shared" si="6"/>
        <v>0</v>
      </c>
    </row>
    <row r="101" spans="1:17" s="122" customFormat="1" ht="18.5" thickBot="1" x14ac:dyDescent="0.6">
      <c r="A101" s="108"/>
      <c r="B101" s="109" t="s">
        <v>14</v>
      </c>
      <c r="C101" s="123" t="s">
        <v>13</v>
      </c>
      <c r="D101" s="124" t="s">
        <v>36</v>
      </c>
      <c r="E101" s="124" t="s">
        <v>37</v>
      </c>
      <c r="F101" s="125">
        <v>3824010063939</v>
      </c>
      <c r="G101" s="125">
        <v>4984013343599</v>
      </c>
      <c r="H101" s="126"/>
      <c r="I101" s="127" t="s">
        <v>286</v>
      </c>
      <c r="J101" s="166" t="s">
        <v>270</v>
      </c>
      <c r="K101" s="128"/>
      <c r="L101" s="129">
        <v>980</v>
      </c>
      <c r="M101" s="130"/>
      <c r="N101" s="131">
        <f t="shared" ref="N101" si="13">+M101*L101</f>
        <v>0</v>
      </c>
      <c r="O101" s="132"/>
      <c r="P101" s="121"/>
      <c r="Q101" s="213">
        <f t="shared" ref="Q101" si="14">L101*O101</f>
        <v>0</v>
      </c>
    </row>
    <row r="102" spans="1:17" s="45" customFormat="1" x14ac:dyDescent="0.55000000000000004">
      <c r="A102" s="42"/>
      <c r="B102" s="43" t="s">
        <v>38</v>
      </c>
      <c r="C102" s="21" t="s">
        <v>13</v>
      </c>
      <c r="D102" s="40" t="s">
        <v>69</v>
      </c>
      <c r="E102" s="40" t="s">
        <v>11</v>
      </c>
      <c r="F102" s="60">
        <v>3325694570646</v>
      </c>
      <c r="G102" s="219">
        <v>4984013161254</v>
      </c>
      <c r="H102" s="220" t="s">
        <v>127</v>
      </c>
      <c r="I102" s="72" t="s">
        <v>53</v>
      </c>
      <c r="J102" s="164" t="s">
        <v>98</v>
      </c>
      <c r="K102" s="73" t="s">
        <v>73</v>
      </c>
      <c r="L102" s="104">
        <v>18500</v>
      </c>
      <c r="M102" s="23"/>
      <c r="N102" s="24">
        <f t="shared" si="10"/>
        <v>0</v>
      </c>
      <c r="O102" s="68"/>
      <c r="P102" s="44"/>
      <c r="Q102" s="209">
        <f t="shared" si="6"/>
        <v>0</v>
      </c>
    </row>
    <row r="103" spans="1:17" s="45" customFormat="1" x14ac:dyDescent="0.55000000000000004">
      <c r="A103" s="42"/>
      <c r="B103" s="43" t="s">
        <v>38</v>
      </c>
      <c r="C103" s="7" t="s">
        <v>13</v>
      </c>
      <c r="D103" s="38" t="s">
        <v>69</v>
      </c>
      <c r="E103" s="38" t="s">
        <v>11</v>
      </c>
      <c r="F103" s="56">
        <v>3325694265390</v>
      </c>
      <c r="G103" s="61">
        <v>4984013154096</v>
      </c>
      <c r="H103" s="74" t="s">
        <v>128</v>
      </c>
      <c r="I103" s="75" t="s">
        <v>46</v>
      </c>
      <c r="J103" s="161" t="s">
        <v>99</v>
      </c>
      <c r="K103" s="76" t="s">
        <v>154</v>
      </c>
      <c r="L103" s="102">
        <v>18500</v>
      </c>
      <c r="M103" s="8"/>
      <c r="N103" s="9">
        <f t="shared" si="10"/>
        <v>0</v>
      </c>
      <c r="O103" s="65"/>
      <c r="P103" s="44"/>
      <c r="Q103" s="208">
        <f t="shared" si="6"/>
        <v>0</v>
      </c>
    </row>
    <row r="104" spans="1:17" s="45" customFormat="1" x14ac:dyDescent="0.55000000000000004">
      <c r="A104" s="42"/>
      <c r="B104" s="43" t="s">
        <v>38</v>
      </c>
      <c r="C104" s="7" t="s">
        <v>13</v>
      </c>
      <c r="D104" s="38" t="s">
        <v>69</v>
      </c>
      <c r="E104" s="38" t="s">
        <v>11</v>
      </c>
      <c r="F104" s="56" t="s">
        <v>114</v>
      </c>
      <c r="G104" s="57" t="s">
        <v>115</v>
      </c>
      <c r="H104" s="77" t="s">
        <v>132</v>
      </c>
      <c r="I104" s="75" t="s">
        <v>200</v>
      </c>
      <c r="J104" s="161" t="s">
        <v>112</v>
      </c>
      <c r="K104" s="76" t="s">
        <v>95</v>
      </c>
      <c r="L104" s="102">
        <v>18500</v>
      </c>
      <c r="M104" s="8"/>
      <c r="N104" s="9">
        <f>+M104*L104</f>
        <v>0</v>
      </c>
      <c r="O104" s="65"/>
      <c r="P104" s="44"/>
      <c r="Q104" s="208">
        <f>L104*O104</f>
        <v>0</v>
      </c>
    </row>
    <row r="105" spans="1:17" s="45" customFormat="1" x14ac:dyDescent="0.55000000000000004">
      <c r="A105" s="42"/>
      <c r="B105" s="43" t="s">
        <v>38</v>
      </c>
      <c r="C105" s="7" t="s">
        <v>13</v>
      </c>
      <c r="D105" s="38" t="s">
        <v>69</v>
      </c>
      <c r="E105" s="38" t="s">
        <v>11</v>
      </c>
      <c r="F105" s="56">
        <v>3325694362977</v>
      </c>
      <c r="G105" s="56">
        <v>4984013156144</v>
      </c>
      <c r="H105" s="77" t="s">
        <v>47</v>
      </c>
      <c r="I105" s="75" t="s">
        <v>48</v>
      </c>
      <c r="J105" s="161" t="s">
        <v>100</v>
      </c>
      <c r="K105" s="76" t="s">
        <v>72</v>
      </c>
      <c r="L105" s="102">
        <v>16000</v>
      </c>
      <c r="M105" s="8"/>
      <c r="N105" s="9">
        <f>+M105*L105</f>
        <v>0</v>
      </c>
      <c r="O105" s="65"/>
      <c r="P105" s="44"/>
      <c r="Q105" s="208">
        <f>L105*O105</f>
        <v>0</v>
      </c>
    </row>
    <row r="106" spans="1:17" s="45" customFormat="1" x14ac:dyDescent="0.55000000000000004">
      <c r="A106" s="42"/>
      <c r="B106" s="43" t="s">
        <v>38</v>
      </c>
      <c r="C106" s="7" t="s">
        <v>13</v>
      </c>
      <c r="D106" s="38" t="s">
        <v>69</v>
      </c>
      <c r="E106" s="38" t="s">
        <v>11</v>
      </c>
      <c r="F106" s="56">
        <v>3325694165390</v>
      </c>
      <c r="G106" s="56">
        <v>4984013154133</v>
      </c>
      <c r="H106" s="77" t="s">
        <v>129</v>
      </c>
      <c r="I106" s="75" t="s">
        <v>46</v>
      </c>
      <c r="J106" s="161" t="s">
        <v>101</v>
      </c>
      <c r="K106" s="76" t="s">
        <v>156</v>
      </c>
      <c r="L106" s="102">
        <v>14000</v>
      </c>
      <c r="M106" s="8"/>
      <c r="N106" s="9">
        <f>+M106*L106</f>
        <v>0</v>
      </c>
      <c r="O106" s="65"/>
      <c r="P106" s="44"/>
      <c r="Q106" s="208">
        <f>L106*O106</f>
        <v>0</v>
      </c>
    </row>
    <row r="107" spans="1:17" s="45" customFormat="1" x14ac:dyDescent="0.55000000000000004">
      <c r="A107" s="42"/>
      <c r="B107" s="43" t="s">
        <v>38</v>
      </c>
      <c r="C107" s="7" t="s">
        <v>13</v>
      </c>
      <c r="D107" s="38" t="s">
        <v>69</v>
      </c>
      <c r="E107" s="38" t="s">
        <v>11</v>
      </c>
      <c r="F107" s="56">
        <v>3325695191976</v>
      </c>
      <c r="G107" s="56">
        <v>4984013156137</v>
      </c>
      <c r="H107" s="77" t="s">
        <v>51</v>
      </c>
      <c r="I107" s="75" t="s">
        <v>52</v>
      </c>
      <c r="J107" s="161" t="s">
        <v>104</v>
      </c>
      <c r="K107" s="76" t="s">
        <v>75</v>
      </c>
      <c r="L107" s="102">
        <v>20000</v>
      </c>
      <c r="M107" s="8"/>
      <c r="N107" s="9">
        <f t="shared" ref="N107:N109" si="15">+M107*L107</f>
        <v>0</v>
      </c>
      <c r="O107" s="65"/>
      <c r="P107" s="44"/>
      <c r="Q107" s="208">
        <f t="shared" ref="Q107:Q109" si="16">L107*O107</f>
        <v>0</v>
      </c>
    </row>
    <row r="108" spans="1:17" s="45" customFormat="1" x14ac:dyDescent="0.55000000000000004">
      <c r="A108" s="42"/>
      <c r="B108" s="43" t="s">
        <v>38</v>
      </c>
      <c r="C108" s="7" t="s">
        <v>13</v>
      </c>
      <c r="D108" s="38" t="s">
        <v>69</v>
      </c>
      <c r="E108" s="38" t="s">
        <v>11</v>
      </c>
      <c r="F108" s="56">
        <v>3325695190975</v>
      </c>
      <c r="G108" s="56">
        <v>4984013156120</v>
      </c>
      <c r="H108" s="77" t="s">
        <v>49</v>
      </c>
      <c r="I108" s="75" t="s">
        <v>50</v>
      </c>
      <c r="J108" s="161" t="s">
        <v>105</v>
      </c>
      <c r="K108" s="76" t="s">
        <v>76</v>
      </c>
      <c r="L108" s="102">
        <v>20000</v>
      </c>
      <c r="M108" s="8"/>
      <c r="N108" s="9">
        <f t="shared" si="15"/>
        <v>0</v>
      </c>
      <c r="O108" s="65"/>
      <c r="P108" s="44"/>
      <c r="Q108" s="208">
        <f t="shared" si="16"/>
        <v>0</v>
      </c>
    </row>
    <row r="109" spans="1:17" s="122" customFormat="1" x14ac:dyDescent="0.55000000000000004">
      <c r="A109" s="108"/>
      <c r="B109" s="109" t="s">
        <v>14</v>
      </c>
      <c r="C109" s="110" t="s">
        <v>13</v>
      </c>
      <c r="D109" s="111" t="s">
        <v>69</v>
      </c>
      <c r="E109" s="111" t="s">
        <v>11</v>
      </c>
      <c r="F109" s="112">
        <v>3325695194118</v>
      </c>
      <c r="G109" s="147">
        <v>4984013343476</v>
      </c>
      <c r="H109" s="143" t="s">
        <v>276</v>
      </c>
      <c r="I109" s="144" t="s">
        <v>272</v>
      </c>
      <c r="J109" s="165" t="s">
        <v>274</v>
      </c>
      <c r="K109" s="145" t="s">
        <v>225</v>
      </c>
      <c r="L109" s="117">
        <v>20000</v>
      </c>
      <c r="M109" s="118"/>
      <c r="N109" s="119">
        <f t="shared" si="15"/>
        <v>0</v>
      </c>
      <c r="O109" s="120"/>
      <c r="P109" s="121"/>
      <c r="Q109" s="212">
        <f t="shared" si="16"/>
        <v>0</v>
      </c>
    </row>
    <row r="110" spans="1:17" s="45" customFormat="1" x14ac:dyDescent="0.55000000000000004">
      <c r="A110" s="42"/>
      <c r="B110" s="43" t="s">
        <v>38</v>
      </c>
      <c r="C110" s="7" t="s">
        <v>13</v>
      </c>
      <c r="D110" s="38" t="s">
        <v>69</v>
      </c>
      <c r="E110" s="38" t="s">
        <v>11</v>
      </c>
      <c r="F110" s="56">
        <v>3325690893818</v>
      </c>
      <c r="G110" s="56">
        <v>4984013154102</v>
      </c>
      <c r="H110" s="77" t="s">
        <v>130</v>
      </c>
      <c r="I110" s="75" t="s">
        <v>45</v>
      </c>
      <c r="J110" s="161" t="s">
        <v>102</v>
      </c>
      <c r="K110" s="76" t="s">
        <v>77</v>
      </c>
      <c r="L110" s="102">
        <v>17500</v>
      </c>
      <c r="M110" s="8"/>
      <c r="N110" s="9">
        <f t="shared" si="10"/>
        <v>0</v>
      </c>
      <c r="O110" s="65"/>
      <c r="P110" s="44"/>
      <c r="Q110" s="208">
        <f t="shared" si="6"/>
        <v>0</v>
      </c>
    </row>
    <row r="111" spans="1:17" s="45" customFormat="1" x14ac:dyDescent="0.55000000000000004">
      <c r="A111" s="42"/>
      <c r="B111" s="43" t="s">
        <v>38</v>
      </c>
      <c r="C111" s="7" t="s">
        <v>13</v>
      </c>
      <c r="D111" s="38" t="s">
        <v>69</v>
      </c>
      <c r="E111" s="38" t="s">
        <v>11</v>
      </c>
      <c r="F111" s="56">
        <v>3325690892808</v>
      </c>
      <c r="G111" s="56">
        <v>4984013154119</v>
      </c>
      <c r="H111" s="77" t="s">
        <v>131</v>
      </c>
      <c r="I111" s="75" t="s">
        <v>44</v>
      </c>
      <c r="J111" s="161" t="s">
        <v>103</v>
      </c>
      <c r="K111" s="76" t="s">
        <v>78</v>
      </c>
      <c r="L111" s="102">
        <v>17500</v>
      </c>
      <c r="M111" s="8"/>
      <c r="N111" s="9">
        <f t="shared" si="10"/>
        <v>0</v>
      </c>
      <c r="O111" s="65"/>
      <c r="P111" s="44"/>
      <c r="Q111" s="208">
        <f t="shared" si="6"/>
        <v>0</v>
      </c>
    </row>
    <row r="112" spans="1:17" s="122" customFormat="1" x14ac:dyDescent="0.55000000000000004">
      <c r="A112" s="108"/>
      <c r="B112" s="109" t="s">
        <v>14</v>
      </c>
      <c r="C112" s="110" t="s">
        <v>13</v>
      </c>
      <c r="D112" s="111" t="s">
        <v>69</v>
      </c>
      <c r="E112" s="111" t="s">
        <v>11</v>
      </c>
      <c r="F112" s="112">
        <v>3325690895977</v>
      </c>
      <c r="G112" s="112">
        <v>4984013343483</v>
      </c>
      <c r="H112" s="143" t="s">
        <v>277</v>
      </c>
      <c r="I112" s="144" t="s">
        <v>271</v>
      </c>
      <c r="J112" s="165" t="s">
        <v>273</v>
      </c>
      <c r="K112" s="145" t="s">
        <v>275</v>
      </c>
      <c r="L112" s="117">
        <v>17500</v>
      </c>
      <c r="M112" s="118"/>
      <c r="N112" s="119">
        <f t="shared" ref="N112" si="17">+M112*L112</f>
        <v>0</v>
      </c>
      <c r="O112" s="120"/>
      <c r="P112" s="121"/>
      <c r="Q112" s="212">
        <f t="shared" ref="Q112" si="18">L112*O112</f>
        <v>0</v>
      </c>
    </row>
    <row r="113" spans="1:17" s="45" customFormat="1" x14ac:dyDescent="0.55000000000000004">
      <c r="A113" s="42"/>
      <c r="B113" s="43" t="s">
        <v>38</v>
      </c>
      <c r="C113" s="7" t="s">
        <v>13</v>
      </c>
      <c r="D113" s="38" t="s">
        <v>69</v>
      </c>
      <c r="E113" s="38" t="s">
        <v>11</v>
      </c>
      <c r="F113" s="56">
        <v>3325691361093</v>
      </c>
      <c r="G113" s="56" t="s">
        <v>70</v>
      </c>
      <c r="H113" s="77" t="s">
        <v>133</v>
      </c>
      <c r="I113" s="75" t="s">
        <v>201</v>
      </c>
      <c r="J113" s="161" t="s">
        <v>113</v>
      </c>
      <c r="K113" s="76" t="s">
        <v>74</v>
      </c>
      <c r="L113" s="102">
        <v>15500</v>
      </c>
      <c r="M113" s="8"/>
      <c r="N113" s="9">
        <f t="shared" si="10"/>
        <v>0</v>
      </c>
      <c r="O113" s="65"/>
      <c r="P113" s="44"/>
      <c r="Q113" s="208">
        <f t="shared" si="6"/>
        <v>0</v>
      </c>
    </row>
    <row r="114" spans="1:17" s="45" customFormat="1" ht="18.5" thickBot="1" x14ac:dyDescent="0.6">
      <c r="A114" s="42"/>
      <c r="B114" s="43" t="s">
        <v>38</v>
      </c>
      <c r="C114" s="15" t="s">
        <v>13</v>
      </c>
      <c r="D114" s="39" t="s">
        <v>69</v>
      </c>
      <c r="E114" s="39" t="s">
        <v>11</v>
      </c>
      <c r="F114" s="58">
        <v>3325690199031</v>
      </c>
      <c r="G114" s="58">
        <v>4984013156151</v>
      </c>
      <c r="H114" s="78" t="s">
        <v>43</v>
      </c>
      <c r="I114" s="79" t="s">
        <v>23</v>
      </c>
      <c r="J114" s="163" t="s">
        <v>106</v>
      </c>
      <c r="K114" s="80" t="s">
        <v>157</v>
      </c>
      <c r="L114" s="106">
        <v>11000</v>
      </c>
      <c r="M114" s="19"/>
      <c r="N114" s="20">
        <f t="shared" si="10"/>
        <v>0</v>
      </c>
      <c r="O114" s="67"/>
      <c r="P114" s="44"/>
      <c r="Q114" s="210">
        <f t="shared" si="6"/>
        <v>0</v>
      </c>
    </row>
    <row r="115" spans="1:17" s="45" customFormat="1" x14ac:dyDescent="0.55000000000000004">
      <c r="A115" s="42"/>
      <c r="B115" s="43" t="s">
        <v>38</v>
      </c>
      <c r="C115" s="21" t="s">
        <v>13</v>
      </c>
      <c r="D115" s="40" t="s">
        <v>69</v>
      </c>
      <c r="E115" s="40" t="s">
        <v>15</v>
      </c>
      <c r="F115" s="59">
        <v>3325684570646</v>
      </c>
      <c r="G115" s="224" t="s">
        <v>90</v>
      </c>
      <c r="H115" s="81" t="s">
        <v>134</v>
      </c>
      <c r="I115" s="72" t="s">
        <v>53</v>
      </c>
      <c r="J115" s="164" t="s">
        <v>162</v>
      </c>
      <c r="K115" s="73" t="s">
        <v>73</v>
      </c>
      <c r="L115" s="104">
        <v>18500</v>
      </c>
      <c r="M115" s="23"/>
      <c r="N115" s="24">
        <f t="shared" si="10"/>
        <v>0</v>
      </c>
      <c r="O115" s="68"/>
      <c r="P115" s="44"/>
      <c r="Q115" s="209">
        <f t="shared" si="6"/>
        <v>0</v>
      </c>
    </row>
    <row r="116" spans="1:17" s="45" customFormat="1" x14ac:dyDescent="0.55000000000000004">
      <c r="A116" s="42"/>
      <c r="B116" s="43" t="s">
        <v>38</v>
      </c>
      <c r="C116" s="7" t="s">
        <v>13</v>
      </c>
      <c r="D116" s="38" t="s">
        <v>69</v>
      </c>
      <c r="E116" s="38" t="s">
        <v>15</v>
      </c>
      <c r="F116" s="56">
        <v>3325684265390</v>
      </c>
      <c r="G116" s="56">
        <v>4984013151811</v>
      </c>
      <c r="H116" s="221" t="s">
        <v>143</v>
      </c>
      <c r="I116" s="75" t="s">
        <v>46</v>
      </c>
      <c r="J116" s="161" t="s">
        <v>172</v>
      </c>
      <c r="K116" s="76" t="s">
        <v>154</v>
      </c>
      <c r="L116" s="102">
        <v>18500</v>
      </c>
      <c r="M116" s="8"/>
      <c r="N116" s="9">
        <f>+M116*L116</f>
        <v>0</v>
      </c>
      <c r="O116" s="65"/>
      <c r="P116" s="44"/>
      <c r="Q116" s="208">
        <f>L116*O116</f>
        <v>0</v>
      </c>
    </row>
    <row r="117" spans="1:17" s="45" customFormat="1" x14ac:dyDescent="0.55000000000000004">
      <c r="A117" s="42"/>
      <c r="B117" s="43" t="s">
        <v>38</v>
      </c>
      <c r="C117" s="7" t="s">
        <v>13</v>
      </c>
      <c r="D117" s="38" t="s">
        <v>69</v>
      </c>
      <c r="E117" s="38" t="s">
        <v>15</v>
      </c>
      <c r="F117" s="56" t="s">
        <v>83</v>
      </c>
      <c r="G117" s="56" t="s">
        <v>85</v>
      </c>
      <c r="H117" s="221" t="s">
        <v>84</v>
      </c>
      <c r="I117" s="75" t="s">
        <v>48</v>
      </c>
      <c r="J117" s="161" t="s">
        <v>167</v>
      </c>
      <c r="K117" s="76" t="s">
        <v>72</v>
      </c>
      <c r="L117" s="102">
        <v>16000</v>
      </c>
      <c r="M117" s="8"/>
      <c r="N117" s="9">
        <f>+M117*L117</f>
        <v>0</v>
      </c>
      <c r="O117" s="65"/>
      <c r="P117" s="44"/>
      <c r="Q117" s="208">
        <f>L117*O117</f>
        <v>0</v>
      </c>
    </row>
    <row r="118" spans="1:17" s="45" customFormat="1" x14ac:dyDescent="0.55000000000000004">
      <c r="A118" s="42"/>
      <c r="B118" s="43" t="s">
        <v>38</v>
      </c>
      <c r="C118" s="7" t="s">
        <v>13</v>
      </c>
      <c r="D118" s="38" t="s">
        <v>69</v>
      </c>
      <c r="E118" s="38" t="s">
        <v>15</v>
      </c>
      <c r="F118" s="56" t="s">
        <v>86</v>
      </c>
      <c r="G118" s="56" t="s">
        <v>87</v>
      </c>
      <c r="H118" s="221" t="s">
        <v>138</v>
      </c>
      <c r="I118" s="75" t="s">
        <v>46</v>
      </c>
      <c r="J118" s="161" t="s">
        <v>166</v>
      </c>
      <c r="K118" s="76" t="s">
        <v>156</v>
      </c>
      <c r="L118" s="102">
        <v>14000</v>
      </c>
      <c r="M118" s="8"/>
      <c r="N118" s="9">
        <f>+M118*L118</f>
        <v>0</v>
      </c>
      <c r="O118" s="65"/>
      <c r="P118" s="44"/>
      <c r="Q118" s="208">
        <f>L118*O118</f>
        <v>0</v>
      </c>
    </row>
    <row r="119" spans="1:17" s="45" customFormat="1" x14ac:dyDescent="0.55000000000000004">
      <c r="A119" s="42"/>
      <c r="B119" s="43" t="s">
        <v>38</v>
      </c>
      <c r="C119" s="7" t="s">
        <v>13</v>
      </c>
      <c r="D119" s="38" t="s">
        <v>69</v>
      </c>
      <c r="E119" s="38" t="s">
        <v>15</v>
      </c>
      <c r="F119" s="56">
        <v>3325685190975</v>
      </c>
      <c r="G119" s="56">
        <v>4984013156168</v>
      </c>
      <c r="H119" s="221" t="s">
        <v>58</v>
      </c>
      <c r="I119" s="75" t="s">
        <v>50</v>
      </c>
      <c r="J119" s="161" t="s">
        <v>107</v>
      </c>
      <c r="K119" s="76" t="s">
        <v>76</v>
      </c>
      <c r="L119" s="102">
        <v>20000</v>
      </c>
      <c r="M119" s="8"/>
      <c r="N119" s="9">
        <f>+M119*L119</f>
        <v>0</v>
      </c>
      <c r="O119" s="65"/>
      <c r="P119" s="44"/>
      <c r="Q119" s="208">
        <f>L119*O119</f>
        <v>0</v>
      </c>
    </row>
    <row r="120" spans="1:17" s="45" customFormat="1" x14ac:dyDescent="0.55000000000000004">
      <c r="A120" s="42"/>
      <c r="B120" s="43" t="s">
        <v>38</v>
      </c>
      <c r="C120" s="151" t="s">
        <v>13</v>
      </c>
      <c r="D120" s="152" t="s">
        <v>69</v>
      </c>
      <c r="E120" s="152" t="s">
        <v>15</v>
      </c>
      <c r="F120" s="56">
        <v>3325685191976</v>
      </c>
      <c r="G120" s="56">
        <v>4984013156175</v>
      </c>
      <c r="H120" s="222" t="s">
        <v>59</v>
      </c>
      <c r="I120" s="154" t="s">
        <v>52</v>
      </c>
      <c r="J120" s="155" t="s">
        <v>151</v>
      </c>
      <c r="K120" s="156" t="s">
        <v>75</v>
      </c>
      <c r="L120" s="157">
        <v>20000</v>
      </c>
      <c r="M120" s="8"/>
      <c r="N120" s="9">
        <f t="shared" ref="N120:N124" si="19">+M120*L120</f>
        <v>0</v>
      </c>
      <c r="O120" s="65"/>
      <c r="P120" s="44"/>
      <c r="Q120" s="226">
        <f>L120*O120</f>
        <v>0</v>
      </c>
    </row>
    <row r="121" spans="1:17" s="122" customFormat="1" x14ac:dyDescent="0.55000000000000004">
      <c r="A121" s="108"/>
      <c r="B121" s="109" t="s">
        <v>14</v>
      </c>
      <c r="C121" s="200" t="s">
        <v>13</v>
      </c>
      <c r="D121" s="201" t="s">
        <v>69</v>
      </c>
      <c r="E121" s="201" t="s">
        <v>15</v>
      </c>
      <c r="F121" s="112">
        <v>3325685194118</v>
      </c>
      <c r="G121" s="225">
        <v>4984013343490</v>
      </c>
      <c r="H121" s="223" t="s">
        <v>278</v>
      </c>
      <c r="I121" s="144" t="s">
        <v>272</v>
      </c>
      <c r="J121" s="165" t="s">
        <v>274</v>
      </c>
      <c r="K121" s="145" t="s">
        <v>225</v>
      </c>
      <c r="L121" s="117">
        <v>20000</v>
      </c>
      <c r="M121" s="8"/>
      <c r="N121" s="9">
        <f t="shared" si="19"/>
        <v>0</v>
      </c>
      <c r="O121" s="65"/>
      <c r="P121" s="121"/>
      <c r="Q121" s="226">
        <f t="shared" ref="Q121:Q124" si="20">L121*O121</f>
        <v>0</v>
      </c>
    </row>
    <row r="122" spans="1:17" s="45" customFormat="1" x14ac:dyDescent="0.55000000000000004">
      <c r="A122" s="42"/>
      <c r="B122" s="43" t="s">
        <v>38</v>
      </c>
      <c r="C122" s="151" t="s">
        <v>13</v>
      </c>
      <c r="D122" s="152" t="s">
        <v>69</v>
      </c>
      <c r="E122" s="152" t="s">
        <v>15</v>
      </c>
      <c r="F122" s="56">
        <v>3325680893818</v>
      </c>
      <c r="G122" s="56">
        <v>4984013151828</v>
      </c>
      <c r="H122" s="221" t="s">
        <v>136</v>
      </c>
      <c r="I122" s="75" t="s">
        <v>45</v>
      </c>
      <c r="J122" s="161" t="s">
        <v>164</v>
      </c>
      <c r="K122" s="82" t="s">
        <v>77</v>
      </c>
      <c r="L122" s="102">
        <v>17500</v>
      </c>
      <c r="M122" s="8"/>
      <c r="N122" s="9">
        <f t="shared" si="19"/>
        <v>0</v>
      </c>
      <c r="O122" s="65"/>
      <c r="P122" s="44"/>
      <c r="Q122" s="226">
        <f t="shared" si="20"/>
        <v>0</v>
      </c>
    </row>
    <row r="123" spans="1:17" s="45" customFormat="1" x14ac:dyDescent="0.55000000000000004">
      <c r="A123" s="42"/>
      <c r="B123" s="43" t="s">
        <v>38</v>
      </c>
      <c r="C123" s="151" t="s">
        <v>13</v>
      </c>
      <c r="D123" s="152" t="s">
        <v>69</v>
      </c>
      <c r="E123" s="152" t="s">
        <v>15</v>
      </c>
      <c r="F123" s="56" t="s">
        <v>89</v>
      </c>
      <c r="G123" s="56" t="s">
        <v>88</v>
      </c>
      <c r="H123" s="221" t="s">
        <v>137</v>
      </c>
      <c r="I123" s="75" t="s">
        <v>44</v>
      </c>
      <c r="J123" s="161" t="s">
        <v>165</v>
      </c>
      <c r="K123" s="82" t="s">
        <v>78</v>
      </c>
      <c r="L123" s="102">
        <v>17500</v>
      </c>
      <c r="M123" s="8"/>
      <c r="N123" s="9">
        <f t="shared" si="19"/>
        <v>0</v>
      </c>
      <c r="O123" s="65"/>
      <c r="P123" s="44"/>
      <c r="Q123" s="226">
        <f t="shared" si="20"/>
        <v>0</v>
      </c>
    </row>
    <row r="124" spans="1:17" s="122" customFormat="1" x14ac:dyDescent="0.55000000000000004">
      <c r="A124" s="202"/>
      <c r="B124" s="203" t="s">
        <v>14</v>
      </c>
      <c r="C124" s="200" t="s">
        <v>13</v>
      </c>
      <c r="D124" s="201" t="s">
        <v>69</v>
      </c>
      <c r="E124" s="201" t="s">
        <v>15</v>
      </c>
      <c r="F124" s="112">
        <v>3325680895977</v>
      </c>
      <c r="G124" s="112">
        <v>4984013343506</v>
      </c>
      <c r="H124" s="223" t="s">
        <v>279</v>
      </c>
      <c r="I124" s="144" t="s">
        <v>271</v>
      </c>
      <c r="J124" s="165" t="s">
        <v>273</v>
      </c>
      <c r="K124" s="145" t="s">
        <v>275</v>
      </c>
      <c r="L124" s="117">
        <v>17500</v>
      </c>
      <c r="M124" s="8"/>
      <c r="N124" s="9">
        <f t="shared" si="19"/>
        <v>0</v>
      </c>
      <c r="O124" s="65"/>
      <c r="P124" s="121"/>
      <c r="Q124" s="226">
        <f t="shared" si="20"/>
        <v>0</v>
      </c>
    </row>
    <row r="125" spans="1:17" s="45" customFormat="1" x14ac:dyDescent="0.55000000000000004">
      <c r="A125" s="42"/>
      <c r="B125" s="43" t="s">
        <v>38</v>
      </c>
      <c r="C125" s="7" t="s">
        <v>13</v>
      </c>
      <c r="D125" s="38" t="s">
        <v>69</v>
      </c>
      <c r="E125" s="38" t="s">
        <v>15</v>
      </c>
      <c r="F125" s="56">
        <v>3325681091818</v>
      </c>
      <c r="G125" s="56">
        <v>4984013140037</v>
      </c>
      <c r="H125" s="77" t="s">
        <v>139</v>
      </c>
      <c r="I125" s="75" t="s">
        <v>55</v>
      </c>
      <c r="J125" s="161" t="s">
        <v>168</v>
      </c>
      <c r="K125" s="82" t="s">
        <v>159</v>
      </c>
      <c r="L125" s="102">
        <v>14000</v>
      </c>
      <c r="M125" s="8"/>
      <c r="N125" s="9">
        <f t="shared" si="10"/>
        <v>0</v>
      </c>
      <c r="O125" s="65"/>
      <c r="P125" s="44"/>
      <c r="Q125" s="208">
        <f t="shared" si="6"/>
        <v>0</v>
      </c>
    </row>
    <row r="126" spans="1:17" s="45" customFormat="1" x14ac:dyDescent="0.55000000000000004">
      <c r="A126" s="42"/>
      <c r="B126" s="43" t="s">
        <v>38</v>
      </c>
      <c r="C126" s="7" t="s">
        <v>13</v>
      </c>
      <c r="D126" s="38" t="s">
        <v>69</v>
      </c>
      <c r="E126" s="38" t="s">
        <v>15</v>
      </c>
      <c r="F126" s="56">
        <v>3325681157802</v>
      </c>
      <c r="G126" s="56">
        <v>4984013139406</v>
      </c>
      <c r="H126" s="77" t="s">
        <v>140</v>
      </c>
      <c r="I126" s="75" t="s">
        <v>56</v>
      </c>
      <c r="J126" s="161" t="s">
        <v>169</v>
      </c>
      <c r="K126" s="82" t="s">
        <v>160</v>
      </c>
      <c r="L126" s="102">
        <v>16000</v>
      </c>
      <c r="M126" s="8"/>
      <c r="N126" s="9">
        <f t="shared" si="10"/>
        <v>0</v>
      </c>
      <c r="O126" s="65"/>
      <c r="P126" s="44"/>
      <c r="Q126" s="208">
        <f t="shared" si="6"/>
        <v>0</v>
      </c>
    </row>
    <row r="127" spans="1:17" s="45" customFormat="1" x14ac:dyDescent="0.55000000000000004">
      <c r="A127" s="42"/>
      <c r="B127" s="43" t="s">
        <v>38</v>
      </c>
      <c r="C127" s="7" t="s">
        <v>13</v>
      </c>
      <c r="D127" s="38" t="s">
        <v>69</v>
      </c>
      <c r="E127" s="38" t="s">
        <v>15</v>
      </c>
      <c r="F127" s="56">
        <v>3325681162041</v>
      </c>
      <c r="G127" s="56">
        <v>4984013139413</v>
      </c>
      <c r="H127" s="77" t="s">
        <v>141</v>
      </c>
      <c r="I127" s="75" t="s">
        <v>28</v>
      </c>
      <c r="J127" s="161" t="s">
        <v>170</v>
      </c>
      <c r="K127" s="82" t="s">
        <v>161</v>
      </c>
      <c r="L127" s="102">
        <v>16000</v>
      </c>
      <c r="M127" s="8"/>
      <c r="N127" s="9">
        <f t="shared" si="10"/>
        <v>0</v>
      </c>
      <c r="O127" s="65"/>
      <c r="P127" s="44"/>
      <c r="Q127" s="208">
        <f t="shared" si="6"/>
        <v>0</v>
      </c>
    </row>
    <row r="128" spans="1:17" s="45" customFormat="1" x14ac:dyDescent="0.55000000000000004">
      <c r="A128" s="42"/>
      <c r="B128" s="43" t="s">
        <v>38</v>
      </c>
      <c r="C128" s="7" t="s">
        <v>13</v>
      </c>
      <c r="D128" s="38" t="s">
        <v>69</v>
      </c>
      <c r="E128" s="38" t="s">
        <v>15</v>
      </c>
      <c r="F128" s="56">
        <v>3325681361093</v>
      </c>
      <c r="G128" s="56">
        <v>4984013139420</v>
      </c>
      <c r="H128" s="77" t="s">
        <v>142</v>
      </c>
      <c r="I128" s="75" t="s">
        <v>57</v>
      </c>
      <c r="J128" s="161" t="s">
        <v>171</v>
      </c>
      <c r="K128" s="82" t="s">
        <v>74</v>
      </c>
      <c r="L128" s="102">
        <v>16000</v>
      </c>
      <c r="M128" s="8"/>
      <c r="N128" s="9">
        <f t="shared" ref="N128" si="21">+M128*L128</f>
        <v>0</v>
      </c>
      <c r="O128" s="65"/>
      <c r="P128" s="44"/>
      <c r="Q128" s="208">
        <f t="shared" ref="Q128" si="22">L128*O128</f>
        <v>0</v>
      </c>
    </row>
    <row r="129" spans="1:17" s="45" customFormat="1" ht="18.5" thickBot="1" x14ac:dyDescent="0.6">
      <c r="A129" s="42"/>
      <c r="B129" s="43" t="s">
        <v>38</v>
      </c>
      <c r="C129" s="15" t="s">
        <v>13</v>
      </c>
      <c r="D129" s="39" t="s">
        <v>69</v>
      </c>
      <c r="E129" s="39" t="s">
        <v>15</v>
      </c>
      <c r="F129" s="58">
        <v>3325680354738</v>
      </c>
      <c r="G129" s="58">
        <v>4984013139390</v>
      </c>
      <c r="H129" s="78" t="s">
        <v>135</v>
      </c>
      <c r="I129" s="79" t="s">
        <v>54</v>
      </c>
      <c r="J129" s="163" t="s">
        <v>163</v>
      </c>
      <c r="K129" s="83" t="s">
        <v>158</v>
      </c>
      <c r="L129" s="106">
        <v>13000</v>
      </c>
      <c r="M129" s="19"/>
      <c r="N129" s="20">
        <f t="shared" ref="N129" si="23">+M129*L129</f>
        <v>0</v>
      </c>
      <c r="O129" s="97"/>
      <c r="P129" s="44"/>
      <c r="Q129" s="210">
        <f t="shared" si="6"/>
        <v>0</v>
      </c>
    </row>
    <row r="130" spans="1:17" s="45" customFormat="1" x14ac:dyDescent="0.55000000000000004">
      <c r="A130" s="42"/>
      <c r="B130" s="43" t="s">
        <v>38</v>
      </c>
      <c r="C130" s="148" t="s">
        <v>13</v>
      </c>
      <c r="D130" s="47" t="s">
        <v>69</v>
      </c>
      <c r="E130" s="47" t="s">
        <v>16</v>
      </c>
      <c r="F130" s="149">
        <v>3325784570646</v>
      </c>
      <c r="G130" s="149">
        <v>4984013161278</v>
      </c>
      <c r="H130" s="93" t="s">
        <v>144</v>
      </c>
      <c r="I130" s="94" t="s">
        <v>53</v>
      </c>
      <c r="J130" s="167" t="s">
        <v>173</v>
      </c>
      <c r="K130" s="158" t="s">
        <v>73</v>
      </c>
      <c r="L130" s="105">
        <v>12000</v>
      </c>
      <c r="M130" s="48"/>
      <c r="N130" s="150">
        <f t="shared" si="10"/>
        <v>0</v>
      </c>
      <c r="O130" s="70"/>
      <c r="P130" s="44"/>
      <c r="Q130" s="214">
        <f t="shared" si="6"/>
        <v>0</v>
      </c>
    </row>
    <row r="131" spans="1:17" s="45" customFormat="1" x14ac:dyDescent="0.55000000000000004">
      <c r="A131" s="42"/>
      <c r="B131" s="43" t="s">
        <v>38</v>
      </c>
      <c r="C131" s="7" t="s">
        <v>13</v>
      </c>
      <c r="D131" s="38" t="s">
        <v>69</v>
      </c>
      <c r="E131" s="38" t="s">
        <v>16</v>
      </c>
      <c r="F131" s="56">
        <v>3325784265390</v>
      </c>
      <c r="G131" s="56">
        <v>4984013158292</v>
      </c>
      <c r="H131" s="77" t="s">
        <v>68</v>
      </c>
      <c r="I131" s="75" t="s">
        <v>46</v>
      </c>
      <c r="J131" s="161" t="s">
        <v>184</v>
      </c>
      <c r="K131" s="82" t="s">
        <v>154</v>
      </c>
      <c r="L131" s="102">
        <v>12000</v>
      </c>
      <c r="M131" s="8"/>
      <c r="N131" s="9">
        <f t="shared" ref="N131" si="24">+M131*L131</f>
        <v>0</v>
      </c>
      <c r="O131" s="65"/>
      <c r="P131" s="95"/>
      <c r="Q131" s="208">
        <f t="shared" si="6"/>
        <v>0</v>
      </c>
    </row>
    <row r="132" spans="1:17" s="45" customFormat="1" x14ac:dyDescent="0.55000000000000004">
      <c r="A132" s="42"/>
      <c r="B132" s="43" t="s">
        <v>38</v>
      </c>
      <c r="C132" s="7" t="s">
        <v>13</v>
      </c>
      <c r="D132" s="38" t="s">
        <v>69</v>
      </c>
      <c r="E132" s="38" t="s">
        <v>16</v>
      </c>
      <c r="F132" s="56">
        <v>3325780851010</v>
      </c>
      <c r="G132" s="56">
        <v>4984013158308</v>
      </c>
      <c r="H132" s="77" t="s">
        <v>60</v>
      </c>
      <c r="I132" s="75" t="s">
        <v>34</v>
      </c>
      <c r="J132" s="161" t="s">
        <v>174</v>
      </c>
      <c r="K132" s="82" t="s">
        <v>175</v>
      </c>
      <c r="L132" s="102">
        <v>10000</v>
      </c>
      <c r="M132" s="8"/>
      <c r="N132" s="9">
        <f t="shared" si="10"/>
        <v>0</v>
      </c>
      <c r="O132" s="65"/>
      <c r="P132" s="95"/>
      <c r="Q132" s="208">
        <f t="shared" si="6"/>
        <v>0</v>
      </c>
    </row>
    <row r="133" spans="1:17" s="45" customFormat="1" x14ac:dyDescent="0.55000000000000004">
      <c r="A133" s="42"/>
      <c r="B133" s="43" t="s">
        <v>38</v>
      </c>
      <c r="C133" s="84" t="s">
        <v>13</v>
      </c>
      <c r="D133" s="85" t="s">
        <v>69</v>
      </c>
      <c r="E133" s="85" t="s">
        <v>16</v>
      </c>
      <c r="F133" s="61">
        <v>3325780855004</v>
      </c>
      <c r="G133" s="61">
        <v>4984013158346</v>
      </c>
      <c r="H133" s="74" t="s">
        <v>61</v>
      </c>
      <c r="I133" s="91" t="s">
        <v>62</v>
      </c>
      <c r="J133" s="164" t="s">
        <v>180</v>
      </c>
      <c r="K133" s="96" t="s">
        <v>179</v>
      </c>
      <c r="L133" s="103">
        <v>10000</v>
      </c>
      <c r="M133" s="87"/>
      <c r="N133" s="88">
        <f t="shared" si="10"/>
        <v>0</v>
      </c>
      <c r="O133" s="89"/>
      <c r="P133" s="44"/>
      <c r="Q133" s="209">
        <f t="shared" si="6"/>
        <v>0</v>
      </c>
    </row>
    <row r="134" spans="1:17" s="45" customFormat="1" x14ac:dyDescent="0.55000000000000004">
      <c r="A134" s="42"/>
      <c r="B134" s="43" t="s">
        <v>38</v>
      </c>
      <c r="C134" s="7" t="s">
        <v>13</v>
      </c>
      <c r="D134" s="38" t="s">
        <v>69</v>
      </c>
      <c r="E134" s="38" t="s">
        <v>16</v>
      </c>
      <c r="F134" s="56">
        <v>3325780856005</v>
      </c>
      <c r="G134" s="56">
        <v>4984013158322</v>
      </c>
      <c r="H134" s="77" t="s">
        <v>63</v>
      </c>
      <c r="I134" s="75" t="s">
        <v>64</v>
      </c>
      <c r="J134" s="161" t="s">
        <v>181</v>
      </c>
      <c r="K134" s="82" t="s">
        <v>177</v>
      </c>
      <c r="L134" s="102">
        <v>10000</v>
      </c>
      <c r="M134" s="8"/>
      <c r="N134" s="9">
        <f t="shared" si="10"/>
        <v>0</v>
      </c>
      <c r="O134" s="65"/>
      <c r="P134" s="44"/>
      <c r="Q134" s="208">
        <f t="shared" si="6"/>
        <v>0</v>
      </c>
    </row>
    <row r="135" spans="1:17" s="45" customFormat="1" x14ac:dyDescent="0.55000000000000004">
      <c r="A135" s="42"/>
      <c r="B135" s="43" t="s">
        <v>38</v>
      </c>
      <c r="C135" s="7" t="s">
        <v>13</v>
      </c>
      <c r="D135" s="38" t="s">
        <v>69</v>
      </c>
      <c r="E135" s="38" t="s">
        <v>16</v>
      </c>
      <c r="F135" s="56">
        <v>3325780857051</v>
      </c>
      <c r="G135" s="56">
        <v>4984013158315</v>
      </c>
      <c r="H135" s="77" t="s">
        <v>65</v>
      </c>
      <c r="I135" s="75" t="s">
        <v>66</v>
      </c>
      <c r="J135" s="161" t="s">
        <v>182</v>
      </c>
      <c r="K135" s="82" t="s">
        <v>176</v>
      </c>
      <c r="L135" s="102">
        <v>10000</v>
      </c>
      <c r="M135" s="8"/>
      <c r="N135" s="9">
        <f t="shared" si="10"/>
        <v>0</v>
      </c>
      <c r="O135" s="65"/>
      <c r="P135" s="44"/>
      <c r="Q135" s="208">
        <f t="shared" si="6"/>
        <v>0</v>
      </c>
    </row>
    <row r="136" spans="1:17" s="45" customFormat="1" ht="18.5" thickBot="1" x14ac:dyDescent="0.6">
      <c r="A136" s="42"/>
      <c r="B136" s="43" t="s">
        <v>38</v>
      </c>
      <c r="C136" s="15" t="s">
        <v>13</v>
      </c>
      <c r="D136" s="39" t="s">
        <v>69</v>
      </c>
      <c r="E136" s="39" t="s">
        <v>16</v>
      </c>
      <c r="F136" s="58">
        <v>3325780862041</v>
      </c>
      <c r="G136" s="58">
        <v>4984013158339</v>
      </c>
      <c r="H136" s="78" t="s">
        <v>67</v>
      </c>
      <c r="I136" s="79" t="s">
        <v>28</v>
      </c>
      <c r="J136" s="163" t="s">
        <v>183</v>
      </c>
      <c r="K136" s="83" t="s">
        <v>178</v>
      </c>
      <c r="L136" s="106">
        <v>10000</v>
      </c>
      <c r="M136" s="19"/>
      <c r="N136" s="20">
        <f t="shared" si="10"/>
        <v>0</v>
      </c>
      <c r="O136" s="97"/>
      <c r="P136" s="44"/>
      <c r="Q136" s="210">
        <f t="shared" ref="Q136:Q141" si="25">L136*O136</f>
        <v>0</v>
      </c>
    </row>
    <row r="137" spans="1:17" s="45" customFormat="1" x14ac:dyDescent="0.55000000000000004">
      <c r="A137" s="42"/>
      <c r="B137" s="43" t="s">
        <v>38</v>
      </c>
      <c r="C137" s="84" t="s">
        <v>13</v>
      </c>
      <c r="D137" s="85" t="s">
        <v>69</v>
      </c>
      <c r="E137" s="85" t="s">
        <v>17</v>
      </c>
      <c r="F137" s="61">
        <v>3325664570646</v>
      </c>
      <c r="G137" s="61">
        <v>4984013161285</v>
      </c>
      <c r="H137" s="74" t="s">
        <v>145</v>
      </c>
      <c r="I137" s="91" t="s">
        <v>53</v>
      </c>
      <c r="J137" s="164" t="s">
        <v>185</v>
      </c>
      <c r="K137" s="96" t="s">
        <v>73</v>
      </c>
      <c r="L137" s="103">
        <v>15000</v>
      </c>
      <c r="M137" s="87"/>
      <c r="N137" s="88">
        <f t="shared" si="10"/>
        <v>0</v>
      </c>
      <c r="O137" s="89"/>
      <c r="P137" s="44"/>
      <c r="Q137" s="209">
        <f t="shared" si="25"/>
        <v>0</v>
      </c>
    </row>
    <row r="138" spans="1:17" s="45" customFormat="1" x14ac:dyDescent="0.55000000000000004">
      <c r="A138" s="42"/>
      <c r="B138" s="43" t="s">
        <v>38</v>
      </c>
      <c r="C138" s="7" t="s">
        <v>13</v>
      </c>
      <c r="D138" s="38" t="s">
        <v>69</v>
      </c>
      <c r="E138" s="38" t="s">
        <v>17</v>
      </c>
      <c r="F138" s="56">
        <v>3325664265390</v>
      </c>
      <c r="G138" s="56">
        <v>4984013151842</v>
      </c>
      <c r="H138" s="77" t="s">
        <v>150</v>
      </c>
      <c r="I138" s="75" t="s">
        <v>46</v>
      </c>
      <c r="J138" s="161" t="s">
        <v>194</v>
      </c>
      <c r="K138" s="82" t="s">
        <v>154</v>
      </c>
      <c r="L138" s="102">
        <v>15000</v>
      </c>
      <c r="M138" s="8"/>
      <c r="N138" s="9">
        <f>+M138*L138</f>
        <v>0</v>
      </c>
      <c r="O138" s="92"/>
      <c r="P138" s="44"/>
      <c r="Q138" s="208">
        <f>L138*O138</f>
        <v>0</v>
      </c>
    </row>
    <row r="139" spans="1:17" s="45" customFormat="1" x14ac:dyDescent="0.55000000000000004">
      <c r="A139" s="42"/>
      <c r="B139" s="43" t="s">
        <v>38</v>
      </c>
      <c r="C139" s="84" t="s">
        <v>13</v>
      </c>
      <c r="D139" s="85" t="s">
        <v>69</v>
      </c>
      <c r="E139" s="85" t="s">
        <v>17</v>
      </c>
      <c r="F139" s="61">
        <v>3325664165390</v>
      </c>
      <c r="G139" s="61">
        <v>4984013139383</v>
      </c>
      <c r="H139" s="74" t="s">
        <v>149</v>
      </c>
      <c r="I139" s="91" t="s">
        <v>46</v>
      </c>
      <c r="J139" s="164" t="s">
        <v>189</v>
      </c>
      <c r="K139" s="96" t="s">
        <v>155</v>
      </c>
      <c r="L139" s="103">
        <v>12000</v>
      </c>
      <c r="M139" s="87"/>
      <c r="N139" s="88">
        <f>+M139*L139</f>
        <v>0</v>
      </c>
      <c r="O139" s="89"/>
      <c r="P139" s="44"/>
      <c r="Q139" s="209">
        <f>L139*O139</f>
        <v>0</v>
      </c>
    </row>
    <row r="140" spans="1:17" s="45" customFormat="1" x14ac:dyDescent="0.55000000000000004">
      <c r="A140" s="42"/>
      <c r="B140" s="43" t="s">
        <v>38</v>
      </c>
      <c r="C140" s="7" t="s">
        <v>13</v>
      </c>
      <c r="D140" s="38" t="s">
        <v>69</v>
      </c>
      <c r="E140" s="38" t="s">
        <v>17</v>
      </c>
      <c r="F140" s="56">
        <v>3325661157802</v>
      </c>
      <c r="G140" s="56">
        <v>4984013139352</v>
      </c>
      <c r="H140" s="77" t="s">
        <v>147</v>
      </c>
      <c r="I140" s="75" t="s">
        <v>56</v>
      </c>
      <c r="J140" s="161" t="s">
        <v>187</v>
      </c>
      <c r="K140" s="82" t="s">
        <v>160</v>
      </c>
      <c r="L140" s="102">
        <v>13500</v>
      </c>
      <c r="M140" s="8"/>
      <c r="N140" s="9">
        <f t="shared" si="10"/>
        <v>0</v>
      </c>
      <c r="O140" s="65"/>
      <c r="P140" s="44"/>
      <c r="Q140" s="208">
        <f t="shared" si="25"/>
        <v>0</v>
      </c>
    </row>
    <row r="141" spans="1:17" s="45" customFormat="1" x14ac:dyDescent="0.55000000000000004">
      <c r="A141" s="42"/>
      <c r="B141" s="43" t="s">
        <v>38</v>
      </c>
      <c r="C141" s="7" t="s">
        <v>13</v>
      </c>
      <c r="D141" s="38" t="s">
        <v>69</v>
      </c>
      <c r="E141" s="38" t="s">
        <v>17</v>
      </c>
      <c r="F141" s="56">
        <v>3325661361093</v>
      </c>
      <c r="G141" s="56">
        <v>4984013139376</v>
      </c>
      <c r="H141" s="77" t="s">
        <v>148</v>
      </c>
      <c r="I141" s="75" t="s">
        <v>57</v>
      </c>
      <c r="J141" s="161" t="s">
        <v>188</v>
      </c>
      <c r="K141" s="82" t="s">
        <v>74</v>
      </c>
      <c r="L141" s="102">
        <v>13500</v>
      </c>
      <c r="M141" s="8"/>
      <c r="N141" s="9">
        <f t="shared" si="10"/>
        <v>0</v>
      </c>
      <c r="O141" s="65"/>
      <c r="P141" s="44"/>
      <c r="Q141" s="208">
        <f t="shared" si="25"/>
        <v>0</v>
      </c>
    </row>
    <row r="142" spans="1:17" s="45" customFormat="1" ht="18.5" thickBot="1" x14ac:dyDescent="0.6">
      <c r="A142" s="42"/>
      <c r="B142" s="43" t="s">
        <v>38</v>
      </c>
      <c r="C142" s="15" t="s">
        <v>13</v>
      </c>
      <c r="D142" s="39" t="s">
        <v>69</v>
      </c>
      <c r="E142" s="39" t="s">
        <v>17</v>
      </c>
      <c r="F142" s="58">
        <v>3325660354738</v>
      </c>
      <c r="G142" s="58">
        <v>4984013139345</v>
      </c>
      <c r="H142" s="78" t="s">
        <v>146</v>
      </c>
      <c r="I142" s="79" t="s">
        <v>54</v>
      </c>
      <c r="J142" s="163" t="s">
        <v>186</v>
      </c>
      <c r="K142" s="83" t="s">
        <v>158</v>
      </c>
      <c r="L142" s="106">
        <v>11000</v>
      </c>
      <c r="M142" s="19"/>
      <c r="N142" s="20">
        <f>+M142*L142</f>
        <v>0</v>
      </c>
      <c r="O142" s="97"/>
      <c r="P142" s="44"/>
      <c r="Q142" s="210">
        <f>L142*O142</f>
        <v>0</v>
      </c>
    </row>
    <row r="143" spans="1:17" ht="19" customHeight="1" thickBot="1" x14ac:dyDescent="0.6">
      <c r="F143" s="62"/>
      <c r="H143" s="107" t="s">
        <v>199</v>
      </c>
    </row>
    <row r="144" spans="1:17" ht="18" customHeight="1" x14ac:dyDescent="0.55000000000000004">
      <c r="C144" s="235" t="s">
        <v>110</v>
      </c>
      <c r="D144" s="255"/>
      <c r="E144" s="256"/>
      <c r="F144" s="239" t="s">
        <v>289</v>
      </c>
      <c r="G144" s="171"/>
      <c r="H144" s="172"/>
      <c r="I144" s="233" t="s">
        <v>290</v>
      </c>
      <c r="J144" s="242" t="s">
        <v>119</v>
      </c>
      <c r="K144" s="173"/>
      <c r="L144" s="174"/>
      <c r="M144" s="175"/>
      <c r="N144" s="176"/>
      <c r="O144" s="177" t="s">
        <v>120</v>
      </c>
      <c r="P144" s="101"/>
      <c r="Q144" s="177" t="s">
        <v>121</v>
      </c>
    </row>
    <row r="145" spans="1:17" ht="18" customHeight="1" thickBot="1" x14ac:dyDescent="0.6">
      <c r="C145" s="236"/>
      <c r="D145" s="257"/>
      <c r="E145" s="258"/>
      <c r="F145" s="259"/>
      <c r="G145" s="259"/>
      <c r="H145" s="260"/>
      <c r="I145" s="263"/>
      <c r="J145" s="264"/>
      <c r="K145" s="178"/>
      <c r="L145" s="179"/>
      <c r="M145" s="180"/>
      <c r="N145" s="181"/>
      <c r="O145" s="182">
        <f>SUM(O28:O142)</f>
        <v>0</v>
      </c>
      <c r="P145" s="101"/>
      <c r="Q145" s="183">
        <f>SUM(Q28:Q142)</f>
        <v>0</v>
      </c>
    </row>
    <row r="146" spans="1:17" s="6" customFormat="1" ht="18" customHeight="1" x14ac:dyDescent="0.55000000000000004">
      <c r="A146" s="3"/>
      <c r="B146" s="5"/>
      <c r="C146" s="184" t="s">
        <v>111</v>
      </c>
      <c r="D146" s="185"/>
      <c r="E146" s="234"/>
      <c r="F146" s="261"/>
      <c r="G146" s="261"/>
      <c r="H146" s="262"/>
      <c r="I146" s="263"/>
      <c r="J146" s="264"/>
      <c r="K146" s="267" t="s">
        <v>116</v>
      </c>
      <c r="L146" s="268"/>
      <c r="M146" s="180"/>
      <c r="N146" s="98"/>
      <c r="O146" s="98"/>
      <c r="P146" s="98"/>
      <c r="Q146" s="99"/>
    </row>
    <row r="147" spans="1:17" ht="18" customHeight="1" x14ac:dyDescent="0.55000000000000004">
      <c r="C147" s="237" t="s">
        <v>108</v>
      </c>
      <c r="D147" s="269"/>
      <c r="E147" s="270"/>
      <c r="F147" s="240" t="s">
        <v>288</v>
      </c>
      <c r="G147" s="271">
        <v>44927</v>
      </c>
      <c r="H147" s="272"/>
      <c r="I147" s="263"/>
      <c r="J147" s="264"/>
      <c r="K147" s="267" t="s">
        <v>197</v>
      </c>
      <c r="L147" s="268"/>
      <c r="M147" s="180"/>
      <c r="N147" s="181"/>
      <c r="O147" s="100"/>
      <c r="P147" s="101"/>
      <c r="Q147" s="99"/>
    </row>
    <row r="148" spans="1:17" ht="18.649999999999999" customHeight="1" thickBot="1" x14ac:dyDescent="0.6">
      <c r="C148" s="238" t="s">
        <v>109</v>
      </c>
      <c r="D148" s="273"/>
      <c r="E148" s="274"/>
      <c r="F148" s="241" t="s">
        <v>198</v>
      </c>
      <c r="G148" s="275">
        <v>44927</v>
      </c>
      <c r="H148" s="276"/>
      <c r="I148" s="265"/>
      <c r="J148" s="266"/>
      <c r="K148" s="252" t="s">
        <v>122</v>
      </c>
      <c r="L148" s="253"/>
      <c r="M148" s="186"/>
      <c r="N148" s="187"/>
      <c r="O148" s="100"/>
      <c r="P148" s="101"/>
      <c r="Q148" s="99"/>
    </row>
    <row r="149" spans="1:17" x14ac:dyDescent="0.55000000000000004">
      <c r="C149" s="31"/>
      <c r="D149" s="71"/>
      <c r="Q149" s="49"/>
    </row>
    <row r="150" spans="1:17" x14ac:dyDescent="0.55000000000000004">
      <c r="C150" s="31"/>
      <c r="D150" s="71"/>
    </row>
    <row r="151" spans="1:17" x14ac:dyDescent="0.55000000000000004">
      <c r="C151" s="31"/>
      <c r="D151" s="71"/>
    </row>
    <row r="152" spans="1:17" s="36" customFormat="1" x14ac:dyDescent="0.55000000000000004">
      <c r="A152" s="3"/>
      <c r="B152" s="5"/>
      <c r="C152" s="31"/>
      <c r="D152" s="71"/>
      <c r="F152" s="54"/>
      <c r="G152" s="54"/>
      <c r="H152" s="6"/>
      <c r="I152" s="3"/>
      <c r="J152" s="63"/>
      <c r="K152" s="50"/>
      <c r="L152" s="34"/>
      <c r="M152" s="4"/>
      <c r="N152" s="1"/>
      <c r="O152" s="33"/>
      <c r="P152" s="2"/>
      <c r="Q152" s="34"/>
    </row>
  </sheetData>
  <autoFilter ref="A3:Q148"/>
  <mergeCells count="12">
    <mergeCell ref="K148:L148"/>
    <mergeCell ref="H2:I2"/>
    <mergeCell ref="D144:E145"/>
    <mergeCell ref="F145:H146"/>
    <mergeCell ref="I145:J148"/>
    <mergeCell ref="K146:L146"/>
    <mergeCell ref="D147:E147"/>
    <mergeCell ref="G147:H147"/>
    <mergeCell ref="K147:L147"/>
    <mergeCell ref="D148:E148"/>
    <mergeCell ref="G148:H148"/>
    <mergeCell ref="J2:K2"/>
  </mergeCells>
  <phoneticPr fontId="2"/>
  <pageMargins left="0.7" right="0.7" top="0.75" bottom="0.75" header="0.3" footer="0.3"/>
  <pageSetup paperSize="9" scale="52" fitToHeight="0" orientation="landscape" r:id="rId1"/>
  <rowBreaks count="3" manualBreakCount="3">
    <brk id="32" max="14" man="1"/>
    <brk id="80" max="14" man="1"/>
    <brk id="114" max="14"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23-24 DICEオーダーシート</vt:lpstr>
      <vt:lpstr>'23-24 DICEオーダーシート'!Print_Area</vt:lpstr>
      <vt:lpstr>'23-24 DICEオーダーシート'!Print_Titles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大見　祐太</dc:creator>
  <cp:lastModifiedBy>森田 健太郎</cp:lastModifiedBy>
  <cp:lastPrinted>2023-01-06T02:15:08Z</cp:lastPrinted>
  <dcterms:created xsi:type="dcterms:W3CDTF">2021-01-26T10:34:50Z</dcterms:created>
  <dcterms:modified xsi:type="dcterms:W3CDTF">2023-01-11T02:03:28Z</dcterms:modified>
</cp:coreProperties>
</file>