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ILP-11\Dropbox\0001_2023\003_SHRED\000_オーダーフォーム\"/>
    </mc:Choice>
  </mc:AlternateContent>
  <xr:revisionPtr revIDLastSave="0" documentId="13_ncr:1_{C32F63F7-91BF-4DFC-AE02-37CEB60D7334}" xr6:coauthVersionLast="47" xr6:coauthVersionMax="47" xr10:uidLastSave="{00000000-0000-0000-0000-000000000000}"/>
  <bookViews>
    <workbookView xWindow="-120" yWindow="-120" windowWidth="29040" windowHeight="15840" activeTab="1" xr2:uid="{FE5C0156-66C9-4776-8DB6-9470E67893E4}"/>
  </bookViews>
  <sheets>
    <sheet name="お取引条件" sheetId="3" r:id="rId1"/>
    <sheet name="23-24SHRED" sheetId="1" r:id="rId2"/>
  </sheets>
  <definedNames>
    <definedName name="_xlnm._FilterDatabase" localSheetId="1" hidden="1">'23-24SHRED'!$A$12:$J$121</definedName>
    <definedName name="_xlnm.Print_Titles" localSheetId="1">'23-24SHRED'!$11:$12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  <c r="H4" i="1" l="1"/>
  <c r="H8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H11" i="1"/>
  <c r="I6" i="1" l="1"/>
  <c r="I7" i="1"/>
  <c r="I5" i="1"/>
  <c r="I4" i="1"/>
  <c r="I11" i="1"/>
  <c r="I8" i="1" l="1"/>
</calcChain>
</file>

<file path=xl/sharedStrings.xml><?xml version="1.0" encoding="utf-8"?>
<sst xmlns="http://schemas.openxmlformats.org/spreadsheetml/2006/main" count="627" uniqueCount="292">
  <si>
    <t>上代（税抜）</t>
    <rPh sb="0" eb="2">
      <t>ジョウダイ</t>
    </rPh>
    <rPh sb="3" eb="4">
      <t>ゼイ</t>
    </rPh>
    <rPh sb="4" eb="5">
      <t>ヌ</t>
    </rPh>
    <phoneticPr fontId="3"/>
  </si>
  <si>
    <t>BLACK</t>
  </si>
  <si>
    <t>S</t>
  </si>
  <si>
    <t>M</t>
  </si>
  <si>
    <t>L</t>
  </si>
  <si>
    <t>WHITE</t>
  </si>
  <si>
    <t>BLUE</t>
  </si>
  <si>
    <t>XS</t>
  </si>
  <si>
    <t>YELLOW</t>
  </si>
  <si>
    <t>SIMPLIFY+ BLACK - CBL PLASMA+CBL SKY</t>
  </si>
  <si>
    <t>GOSIMJ11A</t>
  </si>
  <si>
    <t>GOSIMM11B</t>
  </si>
  <si>
    <t>GREY</t>
  </si>
  <si>
    <t>GOSIMM16B</t>
  </si>
  <si>
    <t>GREY/RUST</t>
  </si>
  <si>
    <t>GOSIMM31A</t>
  </si>
  <si>
    <t>GOSIMM32A</t>
  </si>
  <si>
    <t>RARIFY+ BLACK - CBL PLASMA+CBL SKY</t>
  </si>
  <si>
    <t>GORARJ11A</t>
  </si>
  <si>
    <t>GORARM11E</t>
  </si>
  <si>
    <t>RARIFY+ GREY - CBL PLASMA+CBL SKY</t>
  </si>
  <si>
    <t>GORARJ16A</t>
  </si>
  <si>
    <t>GORARM31A</t>
  </si>
  <si>
    <t>RARIFY BIGSHOW RECYCLED - CBL BLAST</t>
  </si>
  <si>
    <t>GORARM33A</t>
  </si>
  <si>
    <t>AMAZIFY BLACK - CBL PLASMA</t>
  </si>
  <si>
    <t>GOAMAJ11A</t>
  </si>
  <si>
    <t>AMAZIFY BLACK - CBL SKY</t>
  </si>
  <si>
    <t>GOAMAJ11B</t>
  </si>
  <si>
    <t>AMAZIFY BLACK - CBL 2.0 DEEP BLUE</t>
  </si>
  <si>
    <t>GOAMAM11C</t>
  </si>
  <si>
    <t>AMAZIFY BIGSHOW RECYCLED - CBL BLAST</t>
  </si>
  <si>
    <t>GOAMAL26A</t>
  </si>
  <si>
    <t>GOAMAM31A</t>
  </si>
  <si>
    <t>AMAZIFY LIGHTNING - CBL 2.0 DEEP BLUE</t>
  </si>
  <si>
    <t>GOAMAM32A</t>
  </si>
  <si>
    <t>EXEMPLIFY BLACK - CBL PLASMA</t>
  </si>
  <si>
    <t>GOEXEM11A</t>
  </si>
  <si>
    <t>EXEMPLIFY BLACK - CBL SKY</t>
  </si>
  <si>
    <t>GOEXEM11B</t>
  </si>
  <si>
    <t>EXEMPLIFY BLACK - CBL 2.0 DEEP BLUE</t>
  </si>
  <si>
    <t>GOEXEM11C</t>
  </si>
  <si>
    <t>EXEMPLIFY BIGSHOW RECYCLED - CBL BLAST</t>
  </si>
  <si>
    <t>GOEXEM16A</t>
  </si>
  <si>
    <t>GOEXEM17A</t>
  </si>
  <si>
    <t>EXEMPLIFY LIGHTNING - CBL 2.0 DEEP BLUE</t>
  </si>
  <si>
    <t>GOEXEM18A</t>
  </si>
  <si>
    <t>MONOCLE BLACK - CBL PLASMA</t>
  </si>
  <si>
    <t>GOMONJ11A</t>
  </si>
  <si>
    <t>MONOCLE BLACK - SILVER</t>
  </si>
  <si>
    <t>GOMONJ11B</t>
  </si>
  <si>
    <t>MONOCLE BLACK - LOW LIGHT SILVER</t>
  </si>
  <si>
    <t>GOMONK11C</t>
  </si>
  <si>
    <t>MONOCLE LIGHTNING - CBL PLASMA</t>
  </si>
  <si>
    <t>GOMONM32A</t>
  </si>
  <si>
    <t>WONDERFY MINI CARAMEL</t>
  </si>
  <si>
    <t>GOWONK16A</t>
  </si>
  <si>
    <t>MINI MINI - RUBY</t>
  </si>
  <si>
    <t>GOMINK12A</t>
  </si>
  <si>
    <t>HENTNK11S</t>
  </si>
  <si>
    <t>HENTNK11M</t>
  </si>
  <si>
    <t>HENTNK11L</t>
  </si>
  <si>
    <t>HETTNJ11S</t>
  </si>
  <si>
    <t>HETTNJ11M</t>
  </si>
  <si>
    <t>HETTNJ11L</t>
  </si>
  <si>
    <t>HETTNJ14L</t>
  </si>
  <si>
    <t>HETTNJ14S</t>
  </si>
  <si>
    <t>HETTNJ14M</t>
  </si>
  <si>
    <t>NIGHT FLASH</t>
  </si>
  <si>
    <t>HETTNM31S</t>
  </si>
  <si>
    <t>HETTNM31M</t>
  </si>
  <si>
    <t>HETTNM31L</t>
  </si>
  <si>
    <t>S/M</t>
  </si>
  <si>
    <t>HEBSUJ11S</t>
  </si>
  <si>
    <t>M/L</t>
  </si>
  <si>
    <t>HEBSUJ11M</t>
  </si>
  <si>
    <t>HEBSUJ11L</t>
  </si>
  <si>
    <t>HEBSUM31S</t>
  </si>
  <si>
    <t>HEBSUM31M</t>
  </si>
  <si>
    <t>HEBSUM31L</t>
  </si>
  <si>
    <t>BPAGLJ11XS</t>
  </si>
  <si>
    <t>BPAGLJ11S</t>
  </si>
  <si>
    <t>BPAGLJ11M</t>
  </si>
  <si>
    <t>BPAGLJ11L</t>
  </si>
  <si>
    <t>XL</t>
  </si>
  <si>
    <t>BPAGLJ11XL</t>
  </si>
  <si>
    <t>XXS</t>
  </si>
  <si>
    <t>FLEXI BACK PROTECTOR VEST ZIP - S</t>
  </si>
  <si>
    <t>BPFVZJ11S</t>
  </si>
  <si>
    <t>FLEXI BACK PROTECTOR VEST ZIP - M</t>
  </si>
  <si>
    <t>BPFVZJ11M</t>
  </si>
  <si>
    <t>FLEXI BACK PROTECTOR VEST ZIP - L</t>
  </si>
  <si>
    <t>BPFVZJ11L</t>
  </si>
  <si>
    <t>FLEXI BACK PROTECTOR VEST ZIP - XL</t>
  </si>
  <si>
    <t>BPFVZJ11XL</t>
  </si>
  <si>
    <t>FLEXI BACK PROTECTOR VEST MINI ZIP - XXS</t>
  </si>
  <si>
    <t>BPFVMK11XXS</t>
  </si>
  <si>
    <t>FLEXI BACK PROTECTOR VEST MINI ZIP - XS</t>
  </si>
  <si>
    <t>BPFVMK11XS</t>
  </si>
  <si>
    <t>CARBON/RUST</t>
  </si>
  <si>
    <t>GUAGCM12M</t>
  </si>
  <si>
    <t>GUAGCM12L</t>
  </si>
  <si>
    <t>GUSGCM12M</t>
  </si>
  <si>
    <t>GUSGCM12L</t>
  </si>
  <si>
    <t>GUSGCM12P</t>
  </si>
  <si>
    <t>GUAGSM21S</t>
  </si>
  <si>
    <t>GUAGSM21M</t>
  </si>
  <si>
    <t>GUAGSM21L</t>
  </si>
  <si>
    <t>GUSGSM21S</t>
  </si>
  <si>
    <t>GUSGSM21M</t>
  </si>
  <si>
    <t>GUSGSM21L</t>
  </si>
  <si>
    <t>カテゴリー</t>
    <phoneticPr fontId="3"/>
  </si>
  <si>
    <t>発注数量</t>
    <rPh sb="0" eb="2">
      <t>ハッチュウ</t>
    </rPh>
    <rPh sb="2" eb="4">
      <t>スウリョウ</t>
    </rPh>
    <phoneticPr fontId="3"/>
  </si>
  <si>
    <t>金額</t>
    <rPh sb="0" eb="2">
      <t>キンガク</t>
    </rPh>
    <phoneticPr fontId="3"/>
  </si>
  <si>
    <t>Summary</t>
  </si>
  <si>
    <t>PROTECTION</t>
    <phoneticPr fontId="3"/>
  </si>
  <si>
    <t>ご発注締め切り</t>
    <rPh sb="1" eb="3">
      <t>ハッチュウ</t>
    </rPh>
    <rPh sb="3" eb="4">
      <t>シ</t>
    </rPh>
    <rPh sb="5" eb="6">
      <t>キ</t>
    </rPh>
    <phoneticPr fontId="7"/>
  </si>
  <si>
    <t>※金額はすべて税抜き価格で表示しております。</t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3"/>
  </si>
  <si>
    <t>Grand Total</t>
  </si>
  <si>
    <t>得意先コード</t>
    <rPh sb="0" eb="3">
      <t>トクイサキ</t>
    </rPh>
    <phoneticPr fontId="7"/>
  </si>
  <si>
    <t>貴社名</t>
    <rPh sb="0" eb="2">
      <t>キシャ</t>
    </rPh>
    <rPh sb="2" eb="3">
      <t>メイ</t>
    </rPh>
    <phoneticPr fontId="7"/>
  </si>
  <si>
    <t>御担当者名</t>
    <rPh sb="0" eb="4">
      <t>ゴタントウシャ</t>
    </rPh>
    <rPh sb="4" eb="5">
      <t>メイ</t>
    </rPh>
    <phoneticPr fontId="7"/>
  </si>
  <si>
    <t>納品先</t>
    <rPh sb="0" eb="2">
      <t>ノウヒン</t>
    </rPh>
    <rPh sb="2" eb="3">
      <t>サキ</t>
    </rPh>
    <phoneticPr fontId="7"/>
  </si>
  <si>
    <t>納品予定時期</t>
    <rPh sb="0" eb="2">
      <t>ノウヒン</t>
    </rPh>
    <rPh sb="2" eb="4">
      <t>ヨテイ</t>
    </rPh>
    <rPh sb="4" eb="6">
      <t>ジキ</t>
    </rPh>
    <phoneticPr fontId="7"/>
  </si>
  <si>
    <t>※ご発注は弊社メールアドレス　info@ilp-inc.jpへ、ご送信ください。</t>
    <rPh sb="2" eb="4">
      <t>ハッチュウ</t>
    </rPh>
    <rPh sb="5" eb="7">
      <t>ヘイシャ</t>
    </rPh>
    <rPh sb="33" eb="35">
      <t>ソウシン</t>
    </rPh>
    <phoneticPr fontId="3"/>
  </si>
  <si>
    <t>HELMET/HELMET ACC</t>
    <phoneticPr fontId="3"/>
  </si>
  <si>
    <t xml:space="preserve">GLOVE </t>
    <phoneticPr fontId="3"/>
  </si>
  <si>
    <t>VLT 20%</t>
  </si>
  <si>
    <t>VLT 21%</t>
  </si>
  <si>
    <t>VLT 15%</t>
  </si>
  <si>
    <t>VLT 45%</t>
  </si>
  <si>
    <t>VLT 16%</t>
  </si>
  <si>
    <t>VLT 23%</t>
  </si>
  <si>
    <t>VLT 52%</t>
  </si>
  <si>
    <t>VLT 53%</t>
  </si>
  <si>
    <t>VLT 34%</t>
  </si>
  <si>
    <t>ART#</t>
  </si>
  <si>
    <t>ITEM</t>
  </si>
  <si>
    <t>Color</t>
  </si>
  <si>
    <t>SIMPLIFY+ BLACK - CBL 2.0 DEEP BLUE+CBL SKY</t>
  </si>
  <si>
    <t>GOSIMN33A</t>
  </si>
  <si>
    <t>SIMPLIFY+ PURE WHITE - CBL BLAST+CBL SKY</t>
  </si>
  <si>
    <t>GOSIMN33B</t>
  </si>
  <si>
    <t>SIMPLIFY+ PURE WHITE - CBL 2.0 DEEP BLUE+CBL SKY</t>
  </si>
  <si>
    <t>SIMPLIFY+ GREY - CBL 2.0 DEEP BLUE+CBL SKY</t>
  </si>
  <si>
    <t>SIMPLIFY+ BIGSHOW GREY/RUST - CBL 2.0 DEEP BLUE+CBL SKY</t>
  </si>
  <si>
    <t>SIMPLIFY+ BIGSHOW RECYCLED - CBL BLAST+CBL SKY</t>
  </si>
  <si>
    <t>GREEN</t>
  </si>
  <si>
    <t>GOSIMN34A</t>
  </si>
  <si>
    <t>SIMPLIFY+ LIGHTNING - CBL 2.0 DEEP BLUE+CBL SKY</t>
  </si>
  <si>
    <t>GOSIMN36A</t>
  </si>
  <si>
    <t>SIMPLIFY+ FOG FLASH - CBL 2.0 DEEP BLUE+CBL SKY</t>
  </si>
  <si>
    <t>GOSIMN37A</t>
  </si>
  <si>
    <t>SIMPLIFY+ BIGSHOW BLACK/PINK - CBL BLAST+CBL SKY</t>
  </si>
  <si>
    <t>RARIFY+ BLACK - CBL 2.0 DEEP BLUE+CBL SKY</t>
  </si>
  <si>
    <t>GORARN34A</t>
  </si>
  <si>
    <t>RARIFY+ PURE WHITE - CBL BLAST+CBL SKY</t>
  </si>
  <si>
    <t>RARIFY+ BIGSHOW GREY/RUST - CBL 2.0 DEEP BLUE+CBL SKY</t>
  </si>
  <si>
    <t>GORARN36A</t>
  </si>
  <si>
    <t>RARIFY BIGSHOW BLACK/PINK - CBL BLAST+CBL SKY</t>
  </si>
  <si>
    <t>GORARN34B</t>
  </si>
  <si>
    <t>RARIFY PURE WHITE - CBL 2.0 DEEP BLUE</t>
  </si>
  <si>
    <t>GORARN35A</t>
  </si>
  <si>
    <t>RARIFY LIGHTNING - CBL 2.0 DEEP BLUE</t>
  </si>
  <si>
    <t>GORARN39A</t>
  </si>
  <si>
    <t>RARIFY FOG FLASH - CBL 2.0 DEEP BLUE</t>
  </si>
  <si>
    <t>GOGRAN11A</t>
  </si>
  <si>
    <t>GRATIFY BLACK - CBL PLASMA</t>
  </si>
  <si>
    <t>GOGRAN11B</t>
  </si>
  <si>
    <t>GRATIFY BLACK - CBL SKY</t>
  </si>
  <si>
    <t>GOGRAN11C</t>
  </si>
  <si>
    <t>GRATIFY BLACK - CBL 2.0 DEEP BLUE</t>
  </si>
  <si>
    <t>GOGRAN12A</t>
  </si>
  <si>
    <t>GRATIFY PURE WHITE - CBL BLAST</t>
  </si>
  <si>
    <t>GOGRAN12B</t>
  </si>
  <si>
    <t>GRATIFY PURE WHITE  - CBL 2.0 DEEP BLUE</t>
  </si>
  <si>
    <t>GOGRAN13A</t>
  </si>
  <si>
    <t>GRATIFY LIGHTNING - CBL 2.0 DEEP BLUE</t>
  </si>
  <si>
    <t>GOGRAN14A</t>
  </si>
  <si>
    <t>GRATIFY BIGSHOW GREY/RUST - CBL 2.0 DEEP BLUE</t>
  </si>
  <si>
    <t>GOGRAN15A</t>
  </si>
  <si>
    <t>GRATIFY FOG FLASH - CBL 2.0 DEEP BLUE</t>
  </si>
  <si>
    <t>GOGRAN16A</t>
  </si>
  <si>
    <t>GRATIFY BIGSHOW RECYCLED - CBL BLAST</t>
  </si>
  <si>
    <t>GOGRAN17A</t>
  </si>
  <si>
    <t>GRATIFY BIGSHOW BLACK/PINK - CBL BLAST</t>
  </si>
  <si>
    <t>GOAMAN33A</t>
  </si>
  <si>
    <t>AMAZIFY PURE WHITE - CBL BLAST</t>
  </si>
  <si>
    <t>GOAMAN33B</t>
  </si>
  <si>
    <t>AMAZIFY PURE WHITE - CBL SKY</t>
  </si>
  <si>
    <t>GOAMAN33C</t>
  </si>
  <si>
    <t>AMAZIFY PURE WHITE - CBL 2.0 DEEP BLUE</t>
  </si>
  <si>
    <t>AMAZIFY BIGSHOW GREY/RUST - CBL 2.0 DEEP BLUE</t>
  </si>
  <si>
    <t>GOAMAN36A</t>
  </si>
  <si>
    <t>AMAZIFY FOG FLASH - CBL 2.0 DEEP BLUE</t>
  </si>
  <si>
    <t>GOEXEN21A</t>
  </si>
  <si>
    <t>EXEMPLIFY PURE WHITE - CBL BLAST</t>
  </si>
  <si>
    <t>GOEXEN21B</t>
  </si>
  <si>
    <t>EXEMPLIFY PURE WHITE - CBL 2.0 DEEP BLUE</t>
  </si>
  <si>
    <t>EXEMPLIFY BIGSHOW GREY/RUST - CBL 2.0 DEEP BLUE</t>
  </si>
  <si>
    <t>GOEXEN24A</t>
  </si>
  <si>
    <t>EXEMPLIFY FOG FLASH - CBL 2.0 DEEP BLUE</t>
  </si>
  <si>
    <t>GOMONN33A</t>
  </si>
  <si>
    <t>MONOCLE PURE WHITE - CBL PLASMA</t>
  </si>
  <si>
    <t>GOMONN22B</t>
  </si>
  <si>
    <t>MONOCLE BIGSHOW RECYCLED - CBL PLASMA</t>
  </si>
  <si>
    <t>GOMONN34A</t>
  </si>
  <si>
    <t>MONOCLE FOG FLASH - CBL PLASMA</t>
  </si>
  <si>
    <t>GONASN33B</t>
  </si>
  <si>
    <t>NASTIFY BLACK - CARAMEL</t>
  </si>
  <si>
    <t>GONASN34A</t>
  </si>
  <si>
    <t>NASTIFY BIGSHOW WHITE - CARAMEL</t>
  </si>
  <si>
    <t>GONASN35A</t>
  </si>
  <si>
    <t>NASTIFY MINI - CARAMEL</t>
  </si>
  <si>
    <t>NOTION NOSHOCK BLACK - S</t>
  </si>
  <si>
    <t>NOTION NOSHOCK BLACK - M</t>
  </si>
  <si>
    <t>NOTION NOSHOCK BLACK - L</t>
  </si>
  <si>
    <t>HENTNN16S</t>
  </si>
  <si>
    <t>NOTION NOSHOCK FOG FLASH - S</t>
  </si>
  <si>
    <t>FOG FLASH</t>
  </si>
  <si>
    <t>HENTNN16M</t>
  </si>
  <si>
    <t>NOTION NOSHOCK FOG FLASH - M</t>
  </si>
  <si>
    <t>HENTNN16L</t>
  </si>
  <si>
    <t>NOTION NOSHOCK FOG FLASH - L</t>
  </si>
  <si>
    <t>TOTALITY NOSHOCK BLACK - S</t>
  </si>
  <si>
    <t>TOTALITY NOSHOCK BLACK - M</t>
  </si>
  <si>
    <t>TOTALITY NOSHOCK BLACK - L</t>
  </si>
  <si>
    <t>TOTALITY NOSHOCK GREY - S</t>
  </si>
  <si>
    <t>TOTALITY NOSHOCK GREY - M</t>
  </si>
  <si>
    <t>TOTALITY NOSHOCK GREY - L</t>
  </si>
  <si>
    <t>TOTALITY NOSHOCK NIGHT FLASH - S</t>
  </si>
  <si>
    <t>TOTALITY NOSHOCK NIGHT FLASH - M</t>
  </si>
  <si>
    <t>TOTALITY NOSHOCK NIGHT FLASH - L</t>
  </si>
  <si>
    <t>HETTNN32S</t>
  </si>
  <si>
    <t>TOTALITY NOSHOCK FOG FLASH - S</t>
  </si>
  <si>
    <t>HETTNN32M</t>
  </si>
  <si>
    <t>TOTALITY NOSHOCK FOG FLASH - M</t>
  </si>
  <si>
    <t>HETTNN32L</t>
  </si>
  <si>
    <t>TOTALITY NOSHOCK FOG FLASH - L</t>
  </si>
  <si>
    <t>BASHER ULTIMATE BLACK - S/M</t>
  </si>
  <si>
    <t>BASHER ULTIMATE BLACK - M/L</t>
  </si>
  <si>
    <t>BASHER ULTIMATE BLACK - L/XL</t>
  </si>
  <si>
    <t xml:space="preserve">L/XL </t>
  </si>
  <si>
    <t>BASHER ULTIMATE NIGHT FLASH - S/M</t>
  </si>
  <si>
    <t>BASHER ULTIMATE NIGHT FLASH - M/L</t>
  </si>
  <si>
    <t>BASHER ULTIMATE NIGHT FLASH - L/XL</t>
  </si>
  <si>
    <t>HEBSUN32S</t>
  </si>
  <si>
    <t>BASHER ULTIMATE FOG FLASH - S/M</t>
  </si>
  <si>
    <t>HEBSUN32M</t>
  </si>
  <si>
    <t>BASHER ULTIMATE FOG FLASH - M/L</t>
  </si>
  <si>
    <t>ALL MTN PROTECTIVE GLOVES BLACK - XS</t>
  </si>
  <si>
    <t>ALL MTN PROTECTIVE GLOVES BLACK - S</t>
  </si>
  <si>
    <t>ALL MTN PROTECTIVE GLOVES BLACK - M</t>
  </si>
  <si>
    <t>ALL MTN PROTECTIVE GLOVES BLACK - L</t>
  </si>
  <si>
    <t>ALL MTN PROTECTIVE GLOVES BLACK - XL</t>
  </si>
  <si>
    <t>CARBON ARM GUARDS CARBON/RUST - M</t>
  </si>
  <si>
    <t>CARBON ARM GUARDS CARBON/RUST - L</t>
  </si>
  <si>
    <t>SHIN GUARDS CARBON/RUST - M</t>
  </si>
  <si>
    <t>SHIN GUARDS CARBON/RUST - PRO</t>
  </si>
  <si>
    <t>PRO</t>
  </si>
  <si>
    <t>ARM GUARDS GREY/RUST - S</t>
  </si>
  <si>
    <t>ARM GUARDS GREY/RUST - L</t>
  </si>
  <si>
    <t>SHIN GUARDS GREY/RUST - S</t>
  </si>
  <si>
    <t>SHIN GUARDS GREY/RUST - M</t>
  </si>
  <si>
    <t>SHIN GUARDS GREY/RUST - L</t>
  </si>
  <si>
    <t>UPC</t>
    <phoneticPr fontId="3"/>
  </si>
  <si>
    <t>VLT/SIZE</t>
    <phoneticPr fontId="3"/>
  </si>
  <si>
    <t>SNOW GOGGLES</t>
  </si>
  <si>
    <t>SNOW HELMETS</t>
  </si>
  <si>
    <t>BACK PROTECTION</t>
  </si>
  <si>
    <t>PROTECTIVE GLOVES</t>
  </si>
  <si>
    <t>SKI RACE PROTECTION</t>
  </si>
  <si>
    <t>ARM GUARDS GREY/RUST - M</t>
    <phoneticPr fontId="3"/>
  </si>
  <si>
    <t>SHIN GUARDS CARBON/RUST - L</t>
    <phoneticPr fontId="3"/>
  </si>
  <si>
    <t>2023年10月1日～</t>
    <rPh sb="4" eb="5">
      <t>ネン</t>
    </rPh>
    <rPh sb="7" eb="8">
      <t>ガツ</t>
    </rPh>
    <rPh sb="9" eb="10">
      <t>ニチ</t>
    </rPh>
    <phoneticPr fontId="7"/>
  </si>
  <si>
    <t xml:space="preserve"> '23-'24 SHRED Order Sheet</t>
    <phoneticPr fontId="7"/>
  </si>
  <si>
    <t>商品ブランド</t>
    <rPh sb="0" eb="2">
      <t>ショウヒン</t>
    </rPh>
    <phoneticPr fontId="14"/>
  </si>
  <si>
    <t>基本掛率</t>
    <rPh sb="0" eb="2">
      <t>ｷﾎﾝ</t>
    </rPh>
    <phoneticPr fontId="13" type="noConversion"/>
  </si>
  <si>
    <t>FO特別</t>
    <rPh sb="2" eb="4">
      <t>ﾄｸﾍﾞﾂ</t>
    </rPh>
    <phoneticPr fontId="13" type="noConversion"/>
  </si>
  <si>
    <t>ＦＯ特別条件</t>
    <rPh sb="2" eb="4">
      <t>トクベツ</t>
    </rPh>
    <rPh sb="4" eb="6">
      <t>ジョウケン</t>
    </rPh>
    <phoneticPr fontId="14"/>
  </si>
  <si>
    <t>FO締切</t>
    <rPh sb="2" eb="4">
      <t>シメキリ</t>
    </rPh>
    <phoneticPr fontId="14"/>
  </si>
  <si>
    <t>SHRED</t>
    <phoneticPr fontId="13" type="noConversion"/>
  </si>
  <si>
    <t>HELMET　</t>
  </si>
  <si>
    <r>
      <t>※ＦＯ上代計50万円</t>
    </r>
    <r>
      <rPr>
        <b/>
        <sz val="16"/>
        <color rgb="FFFF0000"/>
        <rFont val="メイリオ"/>
        <family val="3"/>
        <charset val="128"/>
      </rPr>
      <t>以上</t>
    </r>
    <r>
      <rPr>
        <b/>
        <sz val="16"/>
        <rFont val="メイリオ"/>
        <family val="3"/>
        <charset val="128"/>
      </rPr>
      <t>ご発注店舗　FO55%　以降追加分は60%
※ＦＯ上代計50万円</t>
    </r>
    <r>
      <rPr>
        <b/>
        <sz val="16"/>
        <color rgb="FFFF0000"/>
        <rFont val="メイリオ"/>
        <family val="3"/>
        <charset val="128"/>
      </rPr>
      <t>未満</t>
    </r>
    <r>
      <rPr>
        <b/>
        <sz val="16"/>
        <rFont val="メイリオ"/>
        <family val="3"/>
        <charset val="128"/>
      </rPr>
      <t>ご発注店舗　FO60%　以降追加分は65%　　　　　　　　　　</t>
    </r>
    <phoneticPr fontId="3"/>
  </si>
  <si>
    <t>GOGGLE</t>
  </si>
  <si>
    <t>PROTECTOR</t>
    <phoneticPr fontId="3"/>
  </si>
  <si>
    <t>※ご不明点は担当営業までご相談ください</t>
    <rPh sb="2" eb="4">
      <t>フメイ</t>
    </rPh>
    <rPh sb="4" eb="5">
      <t>テン</t>
    </rPh>
    <rPh sb="6" eb="8">
      <t>タントウ</t>
    </rPh>
    <rPh sb="8" eb="10">
      <t>エイギョウ</t>
    </rPh>
    <rPh sb="13" eb="15">
      <t>ソウダン</t>
    </rPh>
    <phoneticPr fontId="3"/>
  </si>
  <si>
    <t>2023年お取引条件</t>
    <rPh sb="4" eb="5">
      <t>ネン</t>
    </rPh>
    <rPh sb="6" eb="8">
      <t>トリヒキ</t>
    </rPh>
    <rPh sb="8" eb="10">
      <t>ジョウケン</t>
    </rPh>
    <phoneticPr fontId="3"/>
  </si>
  <si>
    <t>2023年2月10日(金)</t>
    <rPh sb="4" eb="5">
      <t>ネン</t>
    </rPh>
    <rPh sb="6" eb="7">
      <t>ガツ</t>
    </rPh>
    <rPh sb="9" eb="10">
      <t>ニチ</t>
    </rPh>
    <rPh sb="11" eb="12">
      <t>キン</t>
    </rPh>
    <phoneticPr fontId="7"/>
  </si>
  <si>
    <t>NEW!!</t>
    <phoneticPr fontId="3"/>
  </si>
  <si>
    <t>上代訂正 旧\30,000</t>
    <rPh sb="0" eb="2">
      <t>ジョウダイ</t>
    </rPh>
    <rPh sb="2" eb="4">
      <t>テイセイ</t>
    </rPh>
    <rPh sb="5" eb="6">
      <t>キュウ</t>
    </rPh>
    <phoneticPr fontId="3"/>
  </si>
  <si>
    <t>上代訂正 旧\33,000</t>
    <rPh sb="0" eb="2">
      <t>ジョウダイ</t>
    </rPh>
    <rPh sb="2" eb="4">
      <t>テイセイ</t>
    </rPh>
    <rPh sb="5" eb="6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</si>
</sst>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[$¥-411]#,##0_);[Red]\([$¥-411]#,##0\)"/>
    <numFmt numFmtId="177" formatCode="0.0"/>
    <numFmt numFmtId="178" formatCode="0_);[Red]\(0\)"/>
    <numFmt numFmtId="179" formatCode="&quot;¥&quot;#,##0_);[Red]\(&quot;¥&quot;#,##0\)"/>
    <numFmt numFmtId="180" formatCode="yyyy&quot;年&quot;m&quot;月&quot;d&quot;日&quot;\ &quot;(&quot;aaa&quot;)&quot;"/>
  </numFmts>
  <fonts count="2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  <font>
      <sz val="18"/>
      <color theme="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8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178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quotePrefix="1" applyFont="1">
      <alignment vertical="center"/>
    </xf>
    <xf numFmtId="0" fontId="12" fillId="0" borderId="1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/>
    <xf numFmtId="0" fontId="12" fillId="0" borderId="2" xfId="0" applyFont="1" applyBorder="1" applyAlignment="1" applyProtection="1">
      <protection locked="0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179" fontId="10" fillId="3" borderId="1" xfId="0" applyNumberFormat="1" applyFont="1" applyFill="1" applyBorder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4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 applyAlignment="1"/>
    <xf numFmtId="0" fontId="10" fillId="0" borderId="3" xfId="0" applyFont="1" applyBorder="1" applyAlignment="1">
      <alignment horizontal="center"/>
    </xf>
    <xf numFmtId="0" fontId="12" fillId="3" borderId="3" xfId="0" applyFont="1" applyFill="1" applyBorder="1" applyAlignment="1"/>
    <xf numFmtId="0" fontId="12" fillId="3" borderId="3" xfId="0" applyFont="1" applyFill="1" applyBorder="1" applyAlignment="1">
      <alignment horizontal="center"/>
    </xf>
    <xf numFmtId="42" fontId="12" fillId="3" borderId="3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6" fontId="0" fillId="2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4" xfId="0" applyNumberFormat="1" applyBorder="1" applyAlignment="1">
      <alignment horizontal="center" vertical="center"/>
    </xf>
    <xf numFmtId="176" fontId="5" fillId="0" borderId="4" xfId="1" applyNumberFormat="1" applyFont="1" applyBorder="1" applyAlignment="1">
      <alignment vertical="center"/>
    </xf>
    <xf numFmtId="0" fontId="10" fillId="0" borderId="0" xfId="0" applyFont="1" applyAlignment="1" applyProtection="1">
      <alignment horizontal="left"/>
      <protection locked="0"/>
    </xf>
    <xf numFmtId="176" fontId="0" fillId="0" borderId="4" xfId="0" applyNumberFormat="1" applyBorder="1">
      <alignment vertical="center"/>
    </xf>
    <xf numFmtId="0" fontId="6" fillId="0" borderId="0" xfId="0" applyFont="1">
      <alignment vertical="center"/>
    </xf>
    <xf numFmtId="178" fontId="10" fillId="0" borderId="0" xfId="0" applyNumberFormat="1" applyFont="1" applyAlignment="1"/>
    <xf numFmtId="178" fontId="12" fillId="3" borderId="1" xfId="0" applyNumberFormat="1" applyFont="1" applyFill="1" applyBorder="1" applyAlignment="1"/>
    <xf numFmtId="178" fontId="10" fillId="0" borderId="2" xfId="0" applyNumberFormat="1" applyFont="1" applyBorder="1" applyAlignment="1"/>
    <xf numFmtId="178" fontId="10" fillId="0" borderId="3" xfId="0" applyNumberFormat="1" applyFont="1" applyBorder="1" applyAlignment="1"/>
    <xf numFmtId="178" fontId="12" fillId="3" borderId="3" xfId="0" applyNumberFormat="1" applyFont="1" applyFill="1" applyBorder="1" applyAlignment="1"/>
    <xf numFmtId="178" fontId="0" fillId="2" borderId="4" xfId="0" applyNumberForma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>
      <alignment vertical="center"/>
    </xf>
    <xf numFmtId="9" fontId="17" fillId="4" borderId="5" xfId="4" applyNumberFormat="1" applyFont="1" applyFill="1" applyBorder="1" applyAlignment="1">
      <alignment horizontal="center" vertical="center"/>
    </xf>
    <xf numFmtId="9" fontId="17" fillId="4" borderId="7" xfId="4" applyNumberFormat="1" applyFont="1" applyFill="1" applyBorder="1" applyAlignment="1">
      <alignment horizontal="center" vertical="center"/>
    </xf>
    <xf numFmtId="0" fontId="17" fillId="4" borderId="7" xfId="4" applyFont="1" applyFill="1" applyBorder="1" applyAlignment="1">
      <alignment horizontal="center" vertical="center"/>
    </xf>
    <xf numFmtId="0" fontId="17" fillId="5" borderId="8" xfId="4" applyFont="1" applyFill="1" applyBorder="1" applyAlignment="1">
      <alignment vertical="center"/>
    </xf>
    <xf numFmtId="0" fontId="17" fillId="5" borderId="9" xfId="4" applyFont="1" applyFill="1" applyBorder="1" applyAlignment="1">
      <alignment vertical="center"/>
    </xf>
    <xf numFmtId="0" fontId="17" fillId="5" borderId="13" xfId="4" applyFont="1" applyFill="1" applyBorder="1" applyAlignment="1">
      <alignment vertical="center"/>
    </xf>
    <xf numFmtId="0" fontId="17" fillId="5" borderId="12" xfId="4" applyFont="1" applyFill="1" applyBorder="1" applyAlignment="1">
      <alignment vertical="center"/>
    </xf>
    <xf numFmtId="0" fontId="17" fillId="5" borderId="16" xfId="4" applyFont="1" applyFill="1" applyBorder="1" applyAlignment="1">
      <alignment vertical="center"/>
    </xf>
    <xf numFmtId="0" fontId="17" fillId="5" borderId="7" xfId="4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177" fontId="20" fillId="0" borderId="4" xfId="0" applyNumberFormat="1" applyFont="1" applyBorder="1" applyAlignment="1">
      <alignment horizontal="center" vertical="center"/>
    </xf>
    <xf numFmtId="178" fontId="20" fillId="0" borderId="4" xfId="0" applyNumberFormat="1" applyFont="1" applyBorder="1" applyAlignment="1">
      <alignment horizontal="center" vertical="center"/>
    </xf>
    <xf numFmtId="176" fontId="20" fillId="0" borderId="4" xfId="1" applyNumberFormat="1" applyFont="1" applyBorder="1" applyAlignment="1">
      <alignment vertical="center"/>
    </xf>
    <xf numFmtId="176" fontId="20" fillId="0" borderId="4" xfId="0" applyNumberFormat="1" applyFont="1" applyBorder="1">
      <alignment vertical="center"/>
    </xf>
    <xf numFmtId="0" fontId="20" fillId="0" borderId="0" xfId="0" applyFont="1">
      <alignment vertical="center"/>
    </xf>
    <xf numFmtId="180" fontId="17" fillId="0" borderId="9" xfId="4" applyNumberFormat="1" applyFont="1" applyBorder="1" applyAlignment="1">
      <alignment horizontal="center" vertical="center" wrapText="1"/>
    </xf>
    <xf numFmtId="180" fontId="17" fillId="0" borderId="9" xfId="4" applyNumberFormat="1" applyFont="1" applyBorder="1" applyAlignment="1">
      <alignment horizontal="center" vertical="center"/>
    </xf>
    <xf numFmtId="0" fontId="17" fillId="4" borderId="5" xfId="4" applyFont="1" applyFill="1" applyBorder="1" applyAlignment="1">
      <alignment horizontal="center" vertical="center"/>
    </xf>
    <xf numFmtId="0" fontId="17" fillId="4" borderId="6" xfId="4" applyFont="1" applyFill="1" applyBorder="1" applyAlignment="1">
      <alignment horizontal="center" vertical="center"/>
    </xf>
    <xf numFmtId="9" fontId="18" fillId="5" borderId="8" xfId="4" applyNumberFormat="1" applyFont="1" applyFill="1" applyBorder="1" applyAlignment="1">
      <alignment horizontal="center" vertical="center"/>
    </xf>
    <xf numFmtId="9" fontId="18" fillId="5" borderId="13" xfId="4" applyNumberFormat="1" applyFont="1" applyFill="1" applyBorder="1" applyAlignment="1">
      <alignment horizontal="center" vertical="center"/>
    </xf>
    <xf numFmtId="9" fontId="18" fillId="5" borderId="16" xfId="4" applyNumberFormat="1" applyFont="1" applyFill="1" applyBorder="1" applyAlignment="1">
      <alignment horizontal="center" vertical="center"/>
    </xf>
    <xf numFmtId="0" fontId="17" fillId="0" borderId="10" xfId="4" applyFont="1" applyBorder="1" applyAlignment="1">
      <alignment horizontal="left" vertical="center" wrapText="1"/>
    </xf>
    <xf numFmtId="0" fontId="17" fillId="0" borderId="11" xfId="4" applyFont="1" applyBorder="1" applyAlignment="1">
      <alignment horizontal="left" vertical="center" wrapText="1"/>
    </xf>
    <xf numFmtId="0" fontId="17" fillId="0" borderId="12" xfId="4" applyFont="1" applyBorder="1" applyAlignment="1">
      <alignment horizontal="left" vertical="center" wrapText="1"/>
    </xf>
    <xf numFmtId="0" fontId="17" fillId="0" borderId="14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17" xfId="4" applyFont="1" applyBorder="1" applyAlignment="1">
      <alignment horizontal="left" vertical="center" wrapText="1"/>
    </xf>
    <xf numFmtId="0" fontId="17" fillId="0" borderId="18" xfId="4" applyFont="1" applyBorder="1" applyAlignment="1">
      <alignment horizontal="left" vertical="center" wrapText="1"/>
    </xf>
    <xf numFmtId="0" fontId="17" fillId="0" borderId="19" xfId="4" applyFont="1" applyBorder="1" applyAlignment="1">
      <alignment horizontal="left" vertical="center" wrapText="1"/>
    </xf>
  </cellXfs>
  <cellStyles count="6">
    <cellStyle name="Normal 2" xfId="5" xr:uid="{5E9E9893-8EBF-4A6E-9F35-E39A6370C314}"/>
    <cellStyle name="桁区切り" xfId="1" builtinId="6"/>
    <cellStyle name="標準" xfId="0" builtinId="0"/>
    <cellStyle name="標準 2" xfId="3" xr:uid="{1D44C69C-A8E4-4B64-B843-4CBD4514D9E7}"/>
    <cellStyle name="標準 3" xfId="2" xr:uid="{1B9B00C7-E913-4A01-9A9D-DBFE344960FB}"/>
    <cellStyle name="標準 4" xfId="4" xr:uid="{70482645-26AE-4829-A9B3-D145DBD84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240505</xdr:colOff>
      <xdr:row>1</xdr:row>
      <xdr:rowOff>95250</xdr:rowOff>
    </xdr:from>
    <xdr:to>
      <xdr:col>4</xdr:col>
      <xdr:colOff>118691</xdr:colOff>
      <xdr:row>4</xdr:row>
      <xdr:rowOff>194455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695594-FC91-4D25-A58D-BF9AE07F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5305" y="333375"/>
          <a:ext cx="3269086" cy="813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3821906</xdr:colOff>
      <xdr:row>3</xdr:row>
      <xdr:rowOff>95248</xdr:rowOff>
    </xdr:from>
    <xdr:to>
      <xdr:col>10</xdr:col>
      <xdr:colOff>11906</xdr:colOff>
      <xdr:row>5</xdr:row>
      <xdr:rowOff>747608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52CA66-D73A-4230-B347-B67A232F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5806" y="809623"/>
          <a:ext cx="5229225" cy="1128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72336</xdr:colOff>
      <xdr:row>0</xdr:row>
      <xdr:rowOff>131234</xdr:rowOff>
    </xdr:from>
    <xdr:to>
      <xdr:col>6</xdr:col>
      <xdr:colOff>969348</xdr:colOff>
      <xdr:row>1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94E823-890A-45CC-B334-2437C546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11536" y="131234"/>
          <a:ext cx="2100337" cy="525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52916</xdr:colOff>
      <xdr:row>0</xdr:row>
      <xdr:rowOff>270314</xdr:rowOff>
    </xdr:from>
    <xdr:to>
      <xdr:col>9</xdr:col>
      <xdr:colOff>31751</xdr:colOff>
      <xdr:row>1</xdr:row>
      <xdr:rowOff>193843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AE626B-E54C-498B-8A40-76948D2A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666" y="270314"/>
          <a:ext cx="2106085" cy="452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A2-7715-4EA8-8F0B-A23945DD9C87}">
  <sheetPr>
    <pageSetUpPr fitToPage="1"/>
  </sheetPr>
  <dimension ref="B6:J13"/>
  <sheetViews>
    <sheetView showGridLines="0" zoomScale="70" zoomScaleNormal="70" workbookViewId="0">
      <selection activeCell="F20" sqref="F20"/>
    </sheetView>
  </sheetViews>
  <sheetFormatPr defaultRowHeight="18.75" x14ac:dyDescent="0.4"/>
  <cols>
    <col min="1" max="1" width="4" customWidth="1"/>
    <col min="2" max="2" width="11.875" bestFit="1" customWidth="1"/>
    <col min="3" max="3" width="19.875" bestFit="1" customWidth="1"/>
    <col min="4" max="4" width="12.75" bestFit="1" customWidth="1"/>
    <col min="5" max="5" width="11" bestFit="1" customWidth="1"/>
    <col min="6" max="6" width="60.125" customWidth="1"/>
    <col min="10" max="10" width="31.5" bestFit="1" customWidth="1"/>
  </cols>
  <sheetData>
    <row r="6" spans="2:10" ht="59.25" customHeight="1" x14ac:dyDescent="0.4"/>
    <row r="7" spans="2:10" ht="30.75" thickBot="1" x14ac:dyDescent="0.45">
      <c r="B7" s="43" t="s">
        <v>287</v>
      </c>
    </row>
    <row r="8" spans="2:10" ht="59.25" customHeight="1" thickBot="1" x14ac:dyDescent="0.45">
      <c r="B8" s="62" t="s">
        <v>276</v>
      </c>
      <c r="C8" s="63"/>
      <c r="D8" s="44" t="s">
        <v>277</v>
      </c>
      <c r="E8" s="45" t="s">
        <v>278</v>
      </c>
      <c r="F8" s="63" t="s">
        <v>279</v>
      </c>
      <c r="G8" s="63"/>
      <c r="H8" s="63"/>
      <c r="I8" s="63"/>
      <c r="J8" s="46" t="s">
        <v>280</v>
      </c>
    </row>
    <row r="9" spans="2:10" ht="25.5" thickBot="1" x14ac:dyDescent="0.45">
      <c r="B9" s="47" t="s">
        <v>281</v>
      </c>
      <c r="C9" s="48" t="s">
        <v>282</v>
      </c>
      <c r="D9" s="64">
        <v>0.65</v>
      </c>
      <c r="E9" s="64">
        <v>0.6</v>
      </c>
      <c r="F9" s="67" t="s">
        <v>283</v>
      </c>
      <c r="G9" s="68"/>
      <c r="H9" s="68"/>
      <c r="I9" s="69"/>
      <c r="J9" s="60">
        <v>44967</v>
      </c>
    </row>
    <row r="10" spans="2:10" ht="25.5" thickBot="1" x14ac:dyDescent="0.45">
      <c r="B10" s="49"/>
      <c r="C10" s="50" t="s">
        <v>284</v>
      </c>
      <c r="D10" s="65"/>
      <c r="E10" s="65"/>
      <c r="F10" s="70"/>
      <c r="G10" s="71"/>
      <c r="H10" s="71"/>
      <c r="I10" s="72"/>
      <c r="J10" s="61"/>
    </row>
    <row r="11" spans="2:10" ht="25.5" thickBot="1" x14ac:dyDescent="0.45">
      <c r="B11" s="51"/>
      <c r="C11" s="52" t="s">
        <v>285</v>
      </c>
      <c r="D11" s="66"/>
      <c r="E11" s="66"/>
      <c r="F11" s="73"/>
      <c r="G11" s="74"/>
      <c r="H11" s="74"/>
      <c r="I11" s="75"/>
      <c r="J11" s="61"/>
    </row>
    <row r="13" spans="2:10" x14ac:dyDescent="0.4">
      <c r="B13" t="s">
        <v>286</v>
      </c>
    </row>
  </sheetData>
  <mergeCells count="6">
    <mergeCell ref="J9:J11"/>
    <mergeCell ref="B8:C8"/>
    <mergeCell ref="F8:I8"/>
    <mergeCell ref="D9:D11"/>
    <mergeCell ref="E9:E11"/>
    <mergeCell ref="F9:I11"/>
  </mergeCells>
  <phoneticPr fontId="3"/>
  <pageMargins left="0.7" right="0.7" top="0.75" bottom="0.75" header="0.3" footer="0.3"/>
  <pageSetup paperSize="9" scale="4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3270-510B-46ED-BB5E-2FE848DB5DF6}">
  <sheetPr codeName="Sheet1">
    <pageSetUpPr fitToPage="1"/>
  </sheetPr>
  <dimension ref="A1:K121"/>
  <sheetViews>
    <sheetView showGridLines="0" tabSelected="1" zoomScale="90" zoomScaleNormal="90" workbookViewId="0">
      <pane ySplit="12" topLeftCell="A13" activePane="bottomLeft" state="frozen"/>
      <selection pane="bottomLeft" activeCell="B13" sqref="B13"/>
    </sheetView>
  </sheetViews>
  <sheetFormatPr defaultRowHeight="18.75" x14ac:dyDescent="0.4"/>
  <cols>
    <col min="1" max="1" width="26.625" style="1" customWidth="1"/>
    <col min="2" max="2" width="21.75" style="1" customWidth="1"/>
    <col min="3" max="3" width="50.75" bestFit="1" customWidth="1"/>
    <col min="4" max="4" width="17.125" style="1" bestFit="1" customWidth="1"/>
    <col min="5" max="5" width="23.125" style="1" customWidth="1"/>
    <col min="6" max="6" width="15.875" style="41" bestFit="1" customWidth="1"/>
    <col min="7" max="7" width="17" style="2" bestFit="1" customWidth="1"/>
    <col min="8" max="8" width="15.625" customWidth="1"/>
    <col min="9" max="9" width="12.25" customWidth="1"/>
  </cols>
  <sheetData>
    <row r="1" spans="1:10" s="4" customFormat="1" ht="42" x14ac:dyDescent="0.4">
      <c r="A1" s="7" t="s">
        <v>275</v>
      </c>
      <c r="B1" s="3"/>
      <c r="F1" s="5"/>
    </row>
    <row r="2" spans="1:10" s="10" customFormat="1" x14ac:dyDescent="0.4">
      <c r="A2" s="8" t="s">
        <v>119</v>
      </c>
      <c r="B2" s="8"/>
      <c r="C2" s="9"/>
      <c r="F2" s="34"/>
    </row>
    <row r="3" spans="1:10" s="10" customFormat="1" x14ac:dyDescent="0.4">
      <c r="A3" s="11" t="s">
        <v>120</v>
      </c>
      <c r="B3" s="11"/>
      <c r="C3" s="9"/>
      <c r="F3" s="35" t="s">
        <v>114</v>
      </c>
      <c r="G3" s="12"/>
      <c r="H3" s="13" t="s">
        <v>112</v>
      </c>
      <c r="I3" s="14" t="s">
        <v>113</v>
      </c>
    </row>
    <row r="4" spans="1:10" s="10" customFormat="1" x14ac:dyDescent="0.4">
      <c r="A4" s="11" t="s">
        <v>121</v>
      </c>
      <c r="B4" s="11"/>
      <c r="C4" s="9"/>
      <c r="F4" s="42" t="s">
        <v>267</v>
      </c>
      <c r="G4" s="15"/>
      <c r="H4" s="16">
        <f>SUBTOTAL(9,H13:H73)</f>
        <v>0</v>
      </c>
      <c r="I4" s="17">
        <f>SUBTOTAL(9,I13:I73)</f>
        <v>0</v>
      </c>
    </row>
    <row r="5" spans="1:10" s="10" customFormat="1" x14ac:dyDescent="0.4">
      <c r="A5" s="11" t="s">
        <v>122</v>
      </c>
      <c r="B5" s="11"/>
      <c r="C5" s="9"/>
      <c r="F5" s="36" t="s">
        <v>125</v>
      </c>
      <c r="G5" s="15"/>
      <c r="H5" s="16">
        <f>SUBTOTAL(9,H74:H99)</f>
        <v>0</v>
      </c>
      <c r="I5" s="17">
        <f>SUBTOTAL(9,I74:I99)</f>
        <v>0</v>
      </c>
    </row>
    <row r="6" spans="1:10" s="10" customFormat="1" x14ac:dyDescent="0.4">
      <c r="A6" s="11" t="s">
        <v>123</v>
      </c>
      <c r="B6" s="18" t="s">
        <v>274</v>
      </c>
      <c r="C6" s="9"/>
      <c r="F6" s="36" t="s">
        <v>115</v>
      </c>
      <c r="G6" s="15"/>
      <c r="H6" s="16">
        <f>SUBTOTAL(9,H100:H105,H111:H121)</f>
        <v>0</v>
      </c>
      <c r="I6" s="17">
        <f>SUBTOTAL(9,I100:I105,I111:I121)</f>
        <v>0</v>
      </c>
    </row>
    <row r="7" spans="1:10" s="10" customFormat="1" x14ac:dyDescent="0.4">
      <c r="A7" s="11" t="s">
        <v>116</v>
      </c>
      <c r="B7" s="18" t="s">
        <v>288</v>
      </c>
      <c r="C7" s="9"/>
      <c r="F7" s="37" t="s">
        <v>126</v>
      </c>
      <c r="G7" s="19"/>
      <c r="H7" s="20">
        <f>SUBTOTAL(9,H106:H110)</f>
        <v>0</v>
      </c>
      <c r="I7" s="17">
        <f>SUBTOTAL(9,I106:I110)</f>
        <v>0</v>
      </c>
    </row>
    <row r="8" spans="1:10" s="10" customFormat="1" x14ac:dyDescent="0.4">
      <c r="A8" s="10" t="s">
        <v>117</v>
      </c>
      <c r="B8" s="31"/>
      <c r="C8" s="9"/>
      <c r="F8" s="38" t="s">
        <v>118</v>
      </c>
      <c r="G8" s="21"/>
      <c r="H8" s="22">
        <f>SUM(H4:H7)</f>
        <v>0</v>
      </c>
      <c r="I8" s="23">
        <f>SUM(I3:I7)</f>
        <v>0</v>
      </c>
    </row>
    <row r="9" spans="1:10" s="10" customFormat="1" x14ac:dyDescent="0.4">
      <c r="A9" s="6" t="s">
        <v>124</v>
      </c>
    </row>
    <row r="10" spans="1:10" s="10" customFormat="1" ht="18.75" customHeight="1" x14ac:dyDescent="0.4"/>
    <row r="11" spans="1:10" ht="18.75" customHeight="1" x14ac:dyDescent="0.4">
      <c r="A11" s="10"/>
      <c r="B11" s="10"/>
      <c r="C11" s="10"/>
      <c r="D11" s="10"/>
      <c r="E11" s="10"/>
      <c r="F11" s="10"/>
      <c r="G11" s="10"/>
      <c r="H11">
        <f>SUBTOTAL(9,H13:H121)</f>
        <v>0</v>
      </c>
      <c r="I11">
        <f>SUBTOTAL(9,I13:I121)</f>
        <v>0</v>
      </c>
    </row>
    <row r="12" spans="1:10" ht="18.75" customHeight="1" x14ac:dyDescent="0.4">
      <c r="A12" s="24" t="s">
        <v>111</v>
      </c>
      <c r="B12" s="24" t="s">
        <v>136</v>
      </c>
      <c r="C12" s="25" t="s">
        <v>137</v>
      </c>
      <c r="D12" s="25" t="s">
        <v>138</v>
      </c>
      <c r="E12" s="25" t="s">
        <v>266</v>
      </c>
      <c r="F12" s="39" t="s">
        <v>265</v>
      </c>
      <c r="G12" s="26" t="s">
        <v>0</v>
      </c>
      <c r="H12" s="25" t="s">
        <v>112</v>
      </c>
      <c r="I12" s="25" t="s">
        <v>113</v>
      </c>
    </row>
    <row r="13" spans="1:10" x14ac:dyDescent="0.4">
      <c r="A13" s="27" t="s">
        <v>267</v>
      </c>
      <c r="B13" s="27" t="s">
        <v>10</v>
      </c>
      <c r="C13" s="28" t="s">
        <v>9</v>
      </c>
      <c r="D13" s="27" t="s">
        <v>1</v>
      </c>
      <c r="E13" s="29" t="s">
        <v>128</v>
      </c>
      <c r="F13" s="40">
        <v>8054615024052</v>
      </c>
      <c r="G13" s="30">
        <v>33000</v>
      </c>
      <c r="H13" s="27"/>
      <c r="I13" s="32">
        <f t="shared" ref="I13:I76" si="0">G13*H13</f>
        <v>0</v>
      </c>
      <c r="J13" s="33"/>
    </row>
    <row r="14" spans="1:10" x14ac:dyDescent="0.4">
      <c r="A14" s="27" t="s">
        <v>267</v>
      </c>
      <c r="B14" s="27" t="s">
        <v>11</v>
      </c>
      <c r="C14" s="28" t="s">
        <v>139</v>
      </c>
      <c r="D14" s="27" t="s">
        <v>1</v>
      </c>
      <c r="E14" s="29" t="s">
        <v>129</v>
      </c>
      <c r="F14" s="40">
        <v>8054615006539</v>
      </c>
      <c r="G14" s="30">
        <v>39000</v>
      </c>
      <c r="H14" s="27"/>
      <c r="I14" s="32">
        <f t="shared" si="0"/>
        <v>0</v>
      </c>
      <c r="J14" s="33"/>
    </row>
    <row r="15" spans="1:10" x14ac:dyDescent="0.4">
      <c r="A15" s="27" t="s">
        <v>267</v>
      </c>
      <c r="B15" s="27" t="s">
        <v>140</v>
      </c>
      <c r="C15" s="28" t="s">
        <v>141</v>
      </c>
      <c r="D15" s="27" t="s">
        <v>5</v>
      </c>
      <c r="E15" s="29" t="s">
        <v>127</v>
      </c>
      <c r="F15" s="40">
        <v>8054615015159</v>
      </c>
      <c r="G15" s="30">
        <v>33000</v>
      </c>
      <c r="H15" s="27"/>
      <c r="I15" s="32">
        <f t="shared" si="0"/>
        <v>0</v>
      </c>
      <c r="J15" s="33" t="s">
        <v>289</v>
      </c>
    </row>
    <row r="16" spans="1:10" x14ac:dyDescent="0.4">
      <c r="A16" s="27" t="s">
        <v>267</v>
      </c>
      <c r="B16" s="27" t="s">
        <v>142</v>
      </c>
      <c r="C16" s="28" t="s">
        <v>143</v>
      </c>
      <c r="D16" s="27" t="s">
        <v>5</v>
      </c>
      <c r="E16" s="29" t="s">
        <v>128</v>
      </c>
      <c r="F16" s="40">
        <v>8054615048676</v>
      </c>
      <c r="G16" s="30">
        <v>39000</v>
      </c>
      <c r="H16" s="27"/>
      <c r="I16" s="32">
        <f t="shared" si="0"/>
        <v>0</v>
      </c>
      <c r="J16" s="33" t="s">
        <v>289</v>
      </c>
    </row>
    <row r="17" spans="1:10" x14ac:dyDescent="0.4">
      <c r="A17" s="27" t="s">
        <v>267</v>
      </c>
      <c r="B17" s="27" t="s">
        <v>13</v>
      </c>
      <c r="C17" s="28" t="s">
        <v>144</v>
      </c>
      <c r="D17" s="27" t="s">
        <v>12</v>
      </c>
      <c r="E17" s="29" t="s">
        <v>128</v>
      </c>
      <c r="F17" s="40">
        <v>8054615006546</v>
      </c>
      <c r="G17" s="30">
        <v>39000</v>
      </c>
      <c r="H17" s="27"/>
      <c r="I17" s="32">
        <f t="shared" si="0"/>
        <v>0</v>
      </c>
      <c r="J17" s="33"/>
    </row>
    <row r="18" spans="1:10" x14ac:dyDescent="0.4">
      <c r="A18" s="27" t="s">
        <v>267</v>
      </c>
      <c r="B18" s="27" t="s">
        <v>15</v>
      </c>
      <c r="C18" s="28" t="s">
        <v>145</v>
      </c>
      <c r="D18" s="27" t="s">
        <v>12</v>
      </c>
      <c r="E18" s="29" t="s">
        <v>128</v>
      </c>
      <c r="F18" s="40">
        <v>8054615006560</v>
      </c>
      <c r="G18" s="30">
        <v>39000</v>
      </c>
      <c r="H18" s="27"/>
      <c r="I18" s="32">
        <f t="shared" si="0"/>
        <v>0</v>
      </c>
      <c r="J18" s="33"/>
    </row>
    <row r="19" spans="1:10" x14ac:dyDescent="0.4">
      <c r="A19" s="27" t="s">
        <v>267</v>
      </c>
      <c r="B19" s="27" t="s">
        <v>16</v>
      </c>
      <c r="C19" s="28" t="s">
        <v>146</v>
      </c>
      <c r="D19" s="27" t="s">
        <v>147</v>
      </c>
      <c r="E19" s="29" t="s">
        <v>127</v>
      </c>
      <c r="F19" s="40">
        <v>8054615006577</v>
      </c>
      <c r="G19" s="30">
        <v>33000</v>
      </c>
      <c r="H19" s="27"/>
      <c r="I19" s="32">
        <f t="shared" si="0"/>
        <v>0</v>
      </c>
      <c r="J19" s="33"/>
    </row>
    <row r="20" spans="1:10" x14ac:dyDescent="0.4">
      <c r="A20" s="27" t="s">
        <v>267</v>
      </c>
      <c r="B20" s="27" t="s">
        <v>148</v>
      </c>
      <c r="C20" s="28" t="s">
        <v>149</v>
      </c>
      <c r="D20" s="27" t="s">
        <v>6</v>
      </c>
      <c r="E20" s="29" t="s">
        <v>128</v>
      </c>
      <c r="F20" s="40">
        <v>8054615015166</v>
      </c>
      <c r="G20" s="30">
        <v>39000</v>
      </c>
      <c r="H20" s="27"/>
      <c r="I20" s="32">
        <f t="shared" si="0"/>
        <v>0</v>
      </c>
      <c r="J20" s="33" t="s">
        <v>289</v>
      </c>
    </row>
    <row r="21" spans="1:10" x14ac:dyDescent="0.4">
      <c r="A21" s="27" t="s">
        <v>267</v>
      </c>
      <c r="B21" s="27" t="s">
        <v>150</v>
      </c>
      <c r="C21" s="28" t="s">
        <v>151</v>
      </c>
      <c r="D21" s="27" t="s">
        <v>6</v>
      </c>
      <c r="E21" s="29" t="s">
        <v>128</v>
      </c>
      <c r="F21" s="40">
        <v>8054615015173</v>
      </c>
      <c r="G21" s="30">
        <v>39000</v>
      </c>
      <c r="H21" s="27"/>
      <c r="I21" s="32">
        <f t="shared" si="0"/>
        <v>0</v>
      </c>
      <c r="J21" s="33" t="s">
        <v>289</v>
      </c>
    </row>
    <row r="22" spans="1:10" x14ac:dyDescent="0.4">
      <c r="A22" s="27" t="s">
        <v>267</v>
      </c>
      <c r="B22" s="27" t="s">
        <v>152</v>
      </c>
      <c r="C22" s="28" t="s">
        <v>153</v>
      </c>
      <c r="D22" s="27" t="s">
        <v>1</v>
      </c>
      <c r="E22" s="29" t="s">
        <v>127</v>
      </c>
      <c r="F22" s="40">
        <v>8054615015210</v>
      </c>
      <c r="G22" s="30">
        <v>33000</v>
      </c>
      <c r="H22" s="27"/>
      <c r="I22" s="32">
        <f t="shared" si="0"/>
        <v>0</v>
      </c>
      <c r="J22" s="33" t="s">
        <v>289</v>
      </c>
    </row>
    <row r="23" spans="1:10" x14ac:dyDescent="0.4">
      <c r="A23" s="27" t="s">
        <v>267</v>
      </c>
      <c r="B23" s="27" t="s">
        <v>18</v>
      </c>
      <c r="C23" s="28" t="s">
        <v>17</v>
      </c>
      <c r="D23" s="27" t="s">
        <v>1</v>
      </c>
      <c r="E23" s="29" t="s">
        <v>129</v>
      </c>
      <c r="F23" s="40">
        <v>8054615023987</v>
      </c>
      <c r="G23" s="30">
        <v>33000</v>
      </c>
      <c r="H23" s="27"/>
      <c r="I23" s="32">
        <f t="shared" si="0"/>
        <v>0</v>
      </c>
      <c r="J23" s="33"/>
    </row>
    <row r="24" spans="1:10" x14ac:dyDescent="0.4">
      <c r="A24" s="27" t="s">
        <v>267</v>
      </c>
      <c r="B24" s="27" t="s">
        <v>19</v>
      </c>
      <c r="C24" s="28" t="s">
        <v>154</v>
      </c>
      <c r="D24" s="27" t="s">
        <v>1</v>
      </c>
      <c r="E24" s="29" t="s">
        <v>127</v>
      </c>
      <c r="F24" s="40">
        <v>8054615006584</v>
      </c>
      <c r="G24" s="30">
        <v>39000</v>
      </c>
      <c r="H24" s="27"/>
      <c r="I24" s="32">
        <f t="shared" si="0"/>
        <v>0</v>
      </c>
      <c r="J24" s="33"/>
    </row>
    <row r="25" spans="1:10" x14ac:dyDescent="0.4">
      <c r="A25" s="27" t="s">
        <v>267</v>
      </c>
      <c r="B25" s="27" t="s">
        <v>155</v>
      </c>
      <c r="C25" s="28" t="s">
        <v>156</v>
      </c>
      <c r="D25" s="27" t="s">
        <v>5</v>
      </c>
      <c r="E25" s="29" t="s">
        <v>127</v>
      </c>
      <c r="F25" s="40">
        <v>8054615015067</v>
      </c>
      <c r="G25" s="30">
        <v>33000</v>
      </c>
      <c r="H25" s="27"/>
      <c r="I25" s="32">
        <f t="shared" si="0"/>
        <v>0</v>
      </c>
      <c r="J25" s="33" t="s">
        <v>289</v>
      </c>
    </row>
    <row r="26" spans="1:10" x14ac:dyDescent="0.4">
      <c r="A26" s="27" t="s">
        <v>267</v>
      </c>
      <c r="B26" s="27" t="s">
        <v>21</v>
      </c>
      <c r="C26" s="28" t="s">
        <v>20</v>
      </c>
      <c r="D26" s="27" t="s">
        <v>12</v>
      </c>
      <c r="E26" s="29" t="s">
        <v>129</v>
      </c>
      <c r="F26" s="40">
        <v>8054615024038</v>
      </c>
      <c r="G26" s="30">
        <v>33000</v>
      </c>
      <c r="H26" s="27"/>
      <c r="I26" s="32">
        <f t="shared" si="0"/>
        <v>0</v>
      </c>
      <c r="J26" s="33"/>
    </row>
    <row r="27" spans="1:10" x14ac:dyDescent="0.4">
      <c r="A27" s="27" t="s">
        <v>267</v>
      </c>
      <c r="B27" s="27" t="s">
        <v>22</v>
      </c>
      <c r="C27" s="28" t="s">
        <v>157</v>
      </c>
      <c r="D27" s="27" t="s">
        <v>12</v>
      </c>
      <c r="E27" s="29" t="s">
        <v>128</v>
      </c>
      <c r="F27" s="40">
        <v>8054615006591</v>
      </c>
      <c r="G27" s="30">
        <v>39000</v>
      </c>
      <c r="H27" s="27"/>
      <c r="I27" s="32">
        <f t="shared" si="0"/>
        <v>0</v>
      </c>
      <c r="J27" s="33"/>
    </row>
    <row r="28" spans="1:10" x14ac:dyDescent="0.4">
      <c r="A28" s="27" t="s">
        <v>267</v>
      </c>
      <c r="B28" s="27" t="s">
        <v>158</v>
      </c>
      <c r="C28" s="28" t="s">
        <v>159</v>
      </c>
      <c r="D28" s="27" t="s">
        <v>1</v>
      </c>
      <c r="E28" s="29" t="s">
        <v>127</v>
      </c>
      <c r="F28" s="40">
        <v>8054615015081</v>
      </c>
      <c r="G28" s="30">
        <v>33000</v>
      </c>
      <c r="H28" s="27"/>
      <c r="I28" s="32">
        <f t="shared" si="0"/>
        <v>0</v>
      </c>
      <c r="J28" s="33" t="s">
        <v>289</v>
      </c>
    </row>
    <row r="29" spans="1:10" x14ac:dyDescent="0.4">
      <c r="A29" s="27" t="s">
        <v>267</v>
      </c>
      <c r="B29" s="27" t="s">
        <v>24</v>
      </c>
      <c r="C29" s="28" t="s">
        <v>23</v>
      </c>
      <c r="D29" s="27" t="s">
        <v>147</v>
      </c>
      <c r="E29" s="29" t="s">
        <v>127</v>
      </c>
      <c r="F29" s="40">
        <v>8054615006645</v>
      </c>
      <c r="G29" s="30">
        <v>28000</v>
      </c>
      <c r="H29" s="27"/>
      <c r="I29" s="32">
        <f t="shared" si="0"/>
        <v>0</v>
      </c>
      <c r="J29" s="33"/>
    </row>
    <row r="30" spans="1:10" x14ac:dyDescent="0.4">
      <c r="A30" s="27" t="s">
        <v>267</v>
      </c>
      <c r="B30" s="27" t="s">
        <v>160</v>
      </c>
      <c r="C30" s="28" t="s">
        <v>161</v>
      </c>
      <c r="D30" s="27" t="s">
        <v>6</v>
      </c>
      <c r="E30" s="29" t="s">
        <v>128</v>
      </c>
      <c r="F30" s="40">
        <v>8054615048683</v>
      </c>
      <c r="G30" s="30">
        <v>32000</v>
      </c>
      <c r="H30" s="27"/>
      <c r="I30" s="32">
        <f t="shared" si="0"/>
        <v>0</v>
      </c>
      <c r="J30" s="33" t="s">
        <v>289</v>
      </c>
    </row>
    <row r="31" spans="1:10" x14ac:dyDescent="0.4">
      <c r="A31" s="27" t="s">
        <v>267</v>
      </c>
      <c r="B31" s="27" t="s">
        <v>162</v>
      </c>
      <c r="C31" s="28" t="s">
        <v>163</v>
      </c>
      <c r="D31" s="27" t="s">
        <v>6</v>
      </c>
      <c r="E31" s="29" t="s">
        <v>128</v>
      </c>
      <c r="F31" s="40">
        <v>8054615015074</v>
      </c>
      <c r="G31" s="30">
        <v>32000</v>
      </c>
      <c r="H31" s="27"/>
      <c r="I31" s="32">
        <f t="shared" si="0"/>
        <v>0</v>
      </c>
      <c r="J31" s="33" t="s">
        <v>289</v>
      </c>
    </row>
    <row r="32" spans="1:10" x14ac:dyDescent="0.4">
      <c r="A32" s="27" t="s">
        <v>267</v>
      </c>
      <c r="B32" s="27" t="s">
        <v>164</v>
      </c>
      <c r="C32" s="28" t="s">
        <v>165</v>
      </c>
      <c r="D32" s="27" t="s">
        <v>6</v>
      </c>
      <c r="E32" s="29" t="s">
        <v>128</v>
      </c>
      <c r="F32" s="40">
        <v>8054615015111</v>
      </c>
      <c r="G32" s="30">
        <v>32000</v>
      </c>
      <c r="H32" s="27"/>
      <c r="I32" s="32">
        <f t="shared" si="0"/>
        <v>0</v>
      </c>
      <c r="J32" s="33" t="s">
        <v>289</v>
      </c>
    </row>
    <row r="33" spans="1:11" x14ac:dyDescent="0.4">
      <c r="A33" s="27" t="s">
        <v>267</v>
      </c>
      <c r="B33" s="27" t="s">
        <v>166</v>
      </c>
      <c r="C33" s="28" t="s">
        <v>167</v>
      </c>
      <c r="D33" s="27" t="s">
        <v>1</v>
      </c>
      <c r="E33" s="29" t="s">
        <v>128</v>
      </c>
      <c r="F33" s="40">
        <v>8054615014336</v>
      </c>
      <c r="G33" s="30">
        <v>28000</v>
      </c>
      <c r="H33" s="27"/>
      <c r="I33" s="32">
        <f t="shared" si="0"/>
        <v>0</v>
      </c>
      <c r="J33" s="33" t="s">
        <v>289</v>
      </c>
    </row>
    <row r="34" spans="1:11" x14ac:dyDescent="0.4">
      <c r="A34" s="27" t="s">
        <v>267</v>
      </c>
      <c r="B34" s="27" t="s">
        <v>168</v>
      </c>
      <c r="C34" s="28" t="s">
        <v>169</v>
      </c>
      <c r="D34" s="27" t="s">
        <v>1</v>
      </c>
      <c r="E34" s="29" t="s">
        <v>127</v>
      </c>
      <c r="F34" s="40">
        <v>8054615014374</v>
      </c>
      <c r="G34" s="30">
        <v>28000</v>
      </c>
      <c r="H34" s="27"/>
      <c r="I34" s="32">
        <f t="shared" si="0"/>
        <v>0</v>
      </c>
      <c r="J34" s="33" t="s">
        <v>289</v>
      </c>
    </row>
    <row r="35" spans="1:11" s="59" customFormat="1" x14ac:dyDescent="0.4">
      <c r="A35" s="53" t="s">
        <v>267</v>
      </c>
      <c r="B35" s="53" t="s">
        <v>170</v>
      </c>
      <c r="C35" s="54" t="s">
        <v>171</v>
      </c>
      <c r="D35" s="53" t="s">
        <v>1</v>
      </c>
      <c r="E35" s="55" t="s">
        <v>129</v>
      </c>
      <c r="F35" s="56">
        <v>8054615014466</v>
      </c>
      <c r="G35" s="57">
        <v>33000</v>
      </c>
      <c r="H35" s="53"/>
      <c r="I35" s="58">
        <f t="shared" si="0"/>
        <v>0</v>
      </c>
      <c r="J35" s="33" t="s">
        <v>289</v>
      </c>
      <c r="K35" s="59" t="s">
        <v>290</v>
      </c>
    </row>
    <row r="36" spans="1:11" x14ac:dyDescent="0.4">
      <c r="A36" s="27" t="s">
        <v>267</v>
      </c>
      <c r="B36" s="27" t="s">
        <v>172</v>
      </c>
      <c r="C36" s="28" t="s">
        <v>173</v>
      </c>
      <c r="D36" s="27" t="s">
        <v>5</v>
      </c>
      <c r="E36" s="29" t="s">
        <v>127</v>
      </c>
      <c r="F36" s="40">
        <v>8054615014473</v>
      </c>
      <c r="G36" s="30">
        <v>28000</v>
      </c>
      <c r="H36" s="27"/>
      <c r="I36" s="32">
        <f t="shared" si="0"/>
        <v>0</v>
      </c>
      <c r="J36" s="33" t="s">
        <v>289</v>
      </c>
    </row>
    <row r="37" spans="1:11" x14ac:dyDescent="0.4">
      <c r="A37" s="27" t="s">
        <v>267</v>
      </c>
      <c r="B37" s="27" t="s">
        <v>174</v>
      </c>
      <c r="C37" s="28" t="s">
        <v>175</v>
      </c>
      <c r="D37" s="27" t="s">
        <v>5</v>
      </c>
      <c r="E37" s="29" t="s">
        <v>128</v>
      </c>
      <c r="F37" s="40">
        <v>8054615048690</v>
      </c>
      <c r="G37" s="30">
        <v>33000</v>
      </c>
      <c r="H37" s="27"/>
      <c r="I37" s="32">
        <f t="shared" si="0"/>
        <v>0</v>
      </c>
      <c r="J37" s="33" t="s">
        <v>289</v>
      </c>
    </row>
    <row r="38" spans="1:11" x14ac:dyDescent="0.4">
      <c r="A38" s="27" t="s">
        <v>267</v>
      </c>
      <c r="B38" s="27" t="s">
        <v>176</v>
      </c>
      <c r="C38" s="28" t="s">
        <v>177</v>
      </c>
      <c r="D38" s="27" t="s">
        <v>6</v>
      </c>
      <c r="E38" s="29" t="s">
        <v>128</v>
      </c>
      <c r="F38" s="40">
        <v>8054615014480</v>
      </c>
      <c r="G38" s="30">
        <v>33000</v>
      </c>
      <c r="H38" s="27"/>
      <c r="I38" s="32">
        <f t="shared" si="0"/>
        <v>0</v>
      </c>
      <c r="J38" s="33" t="s">
        <v>289</v>
      </c>
    </row>
    <row r="39" spans="1:11" x14ac:dyDescent="0.4">
      <c r="A39" s="27" t="s">
        <v>267</v>
      </c>
      <c r="B39" s="27" t="s">
        <v>178</v>
      </c>
      <c r="C39" s="28" t="s">
        <v>179</v>
      </c>
      <c r="D39" s="27" t="s">
        <v>12</v>
      </c>
      <c r="E39" s="29" t="s">
        <v>128</v>
      </c>
      <c r="F39" s="40">
        <v>8054615014497</v>
      </c>
      <c r="G39" s="30">
        <v>33000</v>
      </c>
      <c r="H39" s="27"/>
      <c r="I39" s="32">
        <f t="shared" si="0"/>
        <v>0</v>
      </c>
      <c r="J39" s="33" t="s">
        <v>289</v>
      </c>
    </row>
    <row r="40" spans="1:11" x14ac:dyDescent="0.4">
      <c r="A40" s="27" t="s">
        <v>267</v>
      </c>
      <c r="B40" s="27" t="s">
        <v>180</v>
      </c>
      <c r="C40" s="28" t="s">
        <v>181</v>
      </c>
      <c r="D40" s="27" t="s">
        <v>6</v>
      </c>
      <c r="E40" s="29" t="s">
        <v>128</v>
      </c>
      <c r="F40" s="40">
        <v>8054615014503</v>
      </c>
      <c r="G40" s="30">
        <v>33000</v>
      </c>
      <c r="H40" s="27"/>
      <c r="I40" s="32">
        <f t="shared" si="0"/>
        <v>0</v>
      </c>
      <c r="J40" s="33" t="s">
        <v>289</v>
      </c>
    </row>
    <row r="41" spans="1:11" x14ac:dyDescent="0.4">
      <c r="A41" s="27" t="s">
        <v>267</v>
      </c>
      <c r="B41" s="27" t="s">
        <v>182</v>
      </c>
      <c r="C41" s="28" t="s">
        <v>183</v>
      </c>
      <c r="D41" s="27" t="s">
        <v>147</v>
      </c>
      <c r="E41" s="29" t="s">
        <v>127</v>
      </c>
      <c r="F41" s="40">
        <v>8054615014510</v>
      </c>
      <c r="G41" s="30">
        <v>28000</v>
      </c>
      <c r="H41" s="27"/>
      <c r="I41" s="32">
        <f t="shared" si="0"/>
        <v>0</v>
      </c>
      <c r="J41" s="33" t="s">
        <v>289</v>
      </c>
    </row>
    <row r="42" spans="1:11" x14ac:dyDescent="0.4">
      <c r="A42" s="27" t="s">
        <v>267</v>
      </c>
      <c r="B42" s="27" t="s">
        <v>184</v>
      </c>
      <c r="C42" s="28" t="s">
        <v>185</v>
      </c>
      <c r="D42" s="27" t="s">
        <v>1</v>
      </c>
      <c r="E42" s="29" t="s">
        <v>127</v>
      </c>
      <c r="F42" s="40">
        <v>8054615014695</v>
      </c>
      <c r="G42" s="30">
        <v>28000</v>
      </c>
      <c r="H42" s="27"/>
      <c r="I42" s="32">
        <f t="shared" si="0"/>
        <v>0</v>
      </c>
      <c r="J42" s="33" t="s">
        <v>289</v>
      </c>
    </row>
    <row r="43" spans="1:11" x14ac:dyDescent="0.4">
      <c r="A43" s="27" t="s">
        <v>267</v>
      </c>
      <c r="B43" s="27" t="s">
        <v>26</v>
      </c>
      <c r="C43" s="28" t="s">
        <v>25</v>
      </c>
      <c r="D43" s="27" t="s">
        <v>1</v>
      </c>
      <c r="E43" s="29" t="s">
        <v>129</v>
      </c>
      <c r="F43" s="40">
        <v>8054615023659</v>
      </c>
      <c r="G43" s="30">
        <v>26000</v>
      </c>
      <c r="H43" s="27"/>
      <c r="I43" s="32">
        <f t="shared" si="0"/>
        <v>0</v>
      </c>
      <c r="J43" s="33"/>
    </row>
    <row r="44" spans="1:11" x14ac:dyDescent="0.4">
      <c r="A44" s="27" t="s">
        <v>267</v>
      </c>
      <c r="B44" s="27" t="s">
        <v>28</v>
      </c>
      <c r="C44" s="28" t="s">
        <v>27</v>
      </c>
      <c r="D44" s="27" t="s">
        <v>1</v>
      </c>
      <c r="E44" s="29" t="s">
        <v>130</v>
      </c>
      <c r="F44" s="40">
        <v>8054615023666</v>
      </c>
      <c r="G44" s="30">
        <v>26000</v>
      </c>
      <c r="H44" s="27"/>
      <c r="I44" s="32">
        <f t="shared" si="0"/>
        <v>0</v>
      </c>
      <c r="J44" s="33"/>
    </row>
    <row r="45" spans="1:11" x14ac:dyDescent="0.4">
      <c r="A45" s="27" t="s">
        <v>267</v>
      </c>
      <c r="B45" s="27" t="s">
        <v>30</v>
      </c>
      <c r="C45" s="28" t="s">
        <v>29</v>
      </c>
      <c r="D45" s="27" t="s">
        <v>1</v>
      </c>
      <c r="E45" s="29" t="s">
        <v>128</v>
      </c>
      <c r="F45" s="40">
        <v>8054615006676</v>
      </c>
      <c r="G45" s="30">
        <v>32000</v>
      </c>
      <c r="H45" s="27"/>
      <c r="I45" s="32">
        <f t="shared" si="0"/>
        <v>0</v>
      </c>
      <c r="J45" s="33"/>
    </row>
    <row r="46" spans="1:11" x14ac:dyDescent="0.4">
      <c r="A46" s="27" t="s">
        <v>267</v>
      </c>
      <c r="B46" s="27" t="s">
        <v>186</v>
      </c>
      <c r="C46" s="28" t="s">
        <v>187</v>
      </c>
      <c r="D46" s="27" t="s">
        <v>5</v>
      </c>
      <c r="E46" s="29" t="s">
        <v>127</v>
      </c>
      <c r="F46" s="40">
        <v>8054615013988</v>
      </c>
      <c r="G46" s="30">
        <v>26000</v>
      </c>
      <c r="H46" s="27"/>
      <c r="I46" s="32">
        <f t="shared" si="0"/>
        <v>0</v>
      </c>
      <c r="J46" s="33" t="s">
        <v>289</v>
      </c>
    </row>
    <row r="47" spans="1:11" x14ac:dyDescent="0.4">
      <c r="A47" s="27" t="s">
        <v>267</v>
      </c>
      <c r="B47" s="27" t="s">
        <v>188</v>
      </c>
      <c r="C47" s="28" t="s">
        <v>189</v>
      </c>
      <c r="D47" s="27" t="s">
        <v>5</v>
      </c>
      <c r="E47" s="29" t="s">
        <v>130</v>
      </c>
      <c r="F47" s="40">
        <v>8054615014084</v>
      </c>
      <c r="G47" s="30">
        <v>26000</v>
      </c>
      <c r="H47" s="27"/>
      <c r="I47" s="32">
        <f t="shared" si="0"/>
        <v>0</v>
      </c>
      <c r="J47" s="33" t="s">
        <v>289</v>
      </c>
    </row>
    <row r="48" spans="1:11" x14ac:dyDescent="0.4">
      <c r="A48" s="27" t="s">
        <v>267</v>
      </c>
      <c r="B48" s="27" t="s">
        <v>190</v>
      </c>
      <c r="C48" s="28" t="s">
        <v>191</v>
      </c>
      <c r="D48" s="27" t="s">
        <v>5</v>
      </c>
      <c r="E48" s="29" t="s">
        <v>128</v>
      </c>
      <c r="F48" s="40">
        <v>8054615048720</v>
      </c>
      <c r="G48" s="30">
        <v>32000</v>
      </c>
      <c r="H48" s="27"/>
      <c r="I48" s="32">
        <f t="shared" si="0"/>
        <v>0</v>
      </c>
      <c r="J48" s="33" t="s">
        <v>289</v>
      </c>
    </row>
    <row r="49" spans="1:10" x14ac:dyDescent="0.4">
      <c r="A49" s="27" t="s">
        <v>267</v>
      </c>
      <c r="B49" s="27" t="s">
        <v>32</v>
      </c>
      <c r="C49" s="28" t="s">
        <v>31</v>
      </c>
      <c r="D49" s="27" t="s">
        <v>147</v>
      </c>
      <c r="E49" s="29" t="s">
        <v>127</v>
      </c>
      <c r="F49" s="40">
        <v>8054615049604</v>
      </c>
      <c r="G49" s="30">
        <v>26000</v>
      </c>
      <c r="H49" s="27"/>
      <c r="I49" s="32">
        <f t="shared" si="0"/>
        <v>0</v>
      </c>
      <c r="J49" s="33"/>
    </row>
    <row r="50" spans="1:10" x14ac:dyDescent="0.4">
      <c r="A50" s="27" t="s">
        <v>267</v>
      </c>
      <c r="B50" s="27" t="s">
        <v>33</v>
      </c>
      <c r="C50" s="28" t="s">
        <v>192</v>
      </c>
      <c r="D50" s="27" t="s">
        <v>12</v>
      </c>
      <c r="E50" s="29" t="s">
        <v>128</v>
      </c>
      <c r="F50" s="40">
        <v>8054615006683</v>
      </c>
      <c r="G50" s="30">
        <v>32000</v>
      </c>
      <c r="H50" s="27"/>
      <c r="I50" s="32">
        <f t="shared" si="0"/>
        <v>0</v>
      </c>
      <c r="J50" s="33"/>
    </row>
    <row r="51" spans="1:10" x14ac:dyDescent="0.4">
      <c r="A51" s="27" t="s">
        <v>267</v>
      </c>
      <c r="B51" s="27" t="s">
        <v>35</v>
      </c>
      <c r="C51" s="28" t="s">
        <v>34</v>
      </c>
      <c r="D51" s="27" t="s">
        <v>6</v>
      </c>
      <c r="E51" s="29" t="s">
        <v>128</v>
      </c>
      <c r="F51" s="40">
        <v>8054615006690</v>
      </c>
      <c r="G51" s="30">
        <v>32000</v>
      </c>
      <c r="H51" s="27"/>
      <c r="I51" s="32">
        <f t="shared" si="0"/>
        <v>0</v>
      </c>
      <c r="J51" s="33"/>
    </row>
    <row r="52" spans="1:10" x14ac:dyDescent="0.4">
      <c r="A52" s="27" t="s">
        <v>267</v>
      </c>
      <c r="B52" s="27" t="s">
        <v>193</v>
      </c>
      <c r="C52" s="28" t="s">
        <v>194</v>
      </c>
      <c r="D52" s="27" t="s">
        <v>6</v>
      </c>
      <c r="E52" s="29" t="s">
        <v>128</v>
      </c>
      <c r="F52" s="40">
        <v>8054615014091</v>
      </c>
      <c r="G52" s="30">
        <v>32000</v>
      </c>
      <c r="H52" s="27"/>
      <c r="I52" s="32">
        <f t="shared" si="0"/>
        <v>0</v>
      </c>
      <c r="J52" s="33" t="s">
        <v>289</v>
      </c>
    </row>
    <row r="53" spans="1:10" x14ac:dyDescent="0.4">
      <c r="A53" s="27" t="s">
        <v>267</v>
      </c>
      <c r="B53" s="27" t="s">
        <v>37</v>
      </c>
      <c r="C53" s="28" t="s">
        <v>36</v>
      </c>
      <c r="D53" s="27" t="s">
        <v>1</v>
      </c>
      <c r="E53" s="29" t="s">
        <v>129</v>
      </c>
      <c r="F53" s="40">
        <v>8054615006706</v>
      </c>
      <c r="G53" s="30">
        <v>26000</v>
      </c>
      <c r="H53" s="27"/>
      <c r="I53" s="32">
        <f t="shared" si="0"/>
        <v>0</v>
      </c>
      <c r="J53" s="33"/>
    </row>
    <row r="54" spans="1:10" x14ac:dyDescent="0.4">
      <c r="A54" s="27" t="s">
        <v>267</v>
      </c>
      <c r="B54" s="27" t="s">
        <v>39</v>
      </c>
      <c r="C54" s="28" t="s">
        <v>38</v>
      </c>
      <c r="D54" s="27" t="s">
        <v>1</v>
      </c>
      <c r="E54" s="29" t="s">
        <v>130</v>
      </c>
      <c r="F54" s="40">
        <v>8054615006713</v>
      </c>
      <c r="G54" s="30">
        <v>26000</v>
      </c>
      <c r="H54" s="27"/>
      <c r="I54" s="32">
        <f t="shared" si="0"/>
        <v>0</v>
      </c>
      <c r="J54" s="33"/>
    </row>
    <row r="55" spans="1:10" x14ac:dyDescent="0.4">
      <c r="A55" s="27" t="s">
        <v>267</v>
      </c>
      <c r="B55" s="27" t="s">
        <v>41</v>
      </c>
      <c r="C55" s="28" t="s">
        <v>40</v>
      </c>
      <c r="D55" s="27" t="s">
        <v>1</v>
      </c>
      <c r="E55" s="29" t="s">
        <v>128</v>
      </c>
      <c r="F55" s="40">
        <v>8054615006720</v>
      </c>
      <c r="G55" s="30">
        <v>32000</v>
      </c>
      <c r="H55" s="27"/>
      <c r="I55" s="32">
        <f t="shared" si="0"/>
        <v>0</v>
      </c>
      <c r="J55" s="33"/>
    </row>
    <row r="56" spans="1:10" x14ac:dyDescent="0.4">
      <c r="A56" s="27" t="s">
        <v>267</v>
      </c>
      <c r="B56" s="27" t="s">
        <v>195</v>
      </c>
      <c r="C56" s="28" t="s">
        <v>196</v>
      </c>
      <c r="D56" s="27" t="s">
        <v>5</v>
      </c>
      <c r="E56" s="29" t="s">
        <v>127</v>
      </c>
      <c r="F56" s="40">
        <v>8054615014107</v>
      </c>
      <c r="G56" s="30">
        <v>26000</v>
      </c>
      <c r="H56" s="27"/>
      <c r="I56" s="32">
        <f t="shared" si="0"/>
        <v>0</v>
      </c>
      <c r="J56" s="33" t="s">
        <v>289</v>
      </c>
    </row>
    <row r="57" spans="1:10" x14ac:dyDescent="0.4">
      <c r="A57" s="27" t="s">
        <v>267</v>
      </c>
      <c r="B57" s="27" t="s">
        <v>197</v>
      </c>
      <c r="C57" s="28" t="s">
        <v>198</v>
      </c>
      <c r="D57" s="27" t="s">
        <v>5</v>
      </c>
      <c r="E57" s="29" t="s">
        <v>128</v>
      </c>
      <c r="F57" s="40">
        <v>8054615048706</v>
      </c>
      <c r="G57" s="30">
        <v>32000</v>
      </c>
      <c r="H57" s="27"/>
      <c r="I57" s="32">
        <f t="shared" si="0"/>
        <v>0</v>
      </c>
      <c r="J57" s="33" t="s">
        <v>289</v>
      </c>
    </row>
    <row r="58" spans="1:10" x14ac:dyDescent="0.4">
      <c r="A58" s="27" t="s">
        <v>267</v>
      </c>
      <c r="B58" s="27" t="s">
        <v>43</v>
      </c>
      <c r="C58" s="28" t="s">
        <v>42</v>
      </c>
      <c r="D58" s="27" t="s">
        <v>147</v>
      </c>
      <c r="E58" s="29" t="s">
        <v>127</v>
      </c>
      <c r="F58" s="40">
        <v>8054615006829</v>
      </c>
      <c r="G58" s="30">
        <v>26000</v>
      </c>
      <c r="H58" s="27"/>
      <c r="I58" s="32">
        <f t="shared" si="0"/>
        <v>0</v>
      </c>
      <c r="J58" s="33"/>
    </row>
    <row r="59" spans="1:10" x14ac:dyDescent="0.4">
      <c r="A59" s="27" t="s">
        <v>267</v>
      </c>
      <c r="B59" s="27" t="s">
        <v>44</v>
      </c>
      <c r="C59" s="28" t="s">
        <v>199</v>
      </c>
      <c r="D59" s="27" t="s">
        <v>12</v>
      </c>
      <c r="E59" s="29" t="s">
        <v>128</v>
      </c>
      <c r="F59" s="40">
        <v>8054615006836</v>
      </c>
      <c r="G59" s="30">
        <v>32000</v>
      </c>
      <c r="H59" s="27"/>
      <c r="I59" s="32">
        <f t="shared" si="0"/>
        <v>0</v>
      </c>
      <c r="J59" s="33"/>
    </row>
    <row r="60" spans="1:10" x14ac:dyDescent="0.4">
      <c r="A60" s="27" t="s">
        <v>267</v>
      </c>
      <c r="B60" s="27" t="s">
        <v>46</v>
      </c>
      <c r="C60" s="28" t="s">
        <v>45</v>
      </c>
      <c r="D60" s="27" t="s">
        <v>6</v>
      </c>
      <c r="E60" s="29" t="s">
        <v>128</v>
      </c>
      <c r="F60" s="40">
        <v>8054615007123</v>
      </c>
      <c r="G60" s="30">
        <v>32000</v>
      </c>
      <c r="H60" s="27"/>
      <c r="I60" s="32">
        <f t="shared" si="0"/>
        <v>0</v>
      </c>
      <c r="J60" s="33"/>
    </row>
    <row r="61" spans="1:10" x14ac:dyDescent="0.4">
      <c r="A61" s="27" t="s">
        <v>267</v>
      </c>
      <c r="B61" s="27" t="s">
        <v>200</v>
      </c>
      <c r="C61" s="28" t="s">
        <v>201</v>
      </c>
      <c r="D61" s="27" t="s">
        <v>6</v>
      </c>
      <c r="E61" s="29" t="s">
        <v>128</v>
      </c>
      <c r="F61" s="40">
        <v>8054615014114</v>
      </c>
      <c r="G61" s="30">
        <v>32000</v>
      </c>
      <c r="H61" s="27"/>
      <c r="I61" s="32">
        <f t="shared" si="0"/>
        <v>0</v>
      </c>
      <c r="J61" s="33" t="s">
        <v>289</v>
      </c>
    </row>
    <row r="62" spans="1:10" x14ac:dyDescent="0.4">
      <c r="A62" s="27" t="s">
        <v>267</v>
      </c>
      <c r="B62" s="27" t="s">
        <v>48</v>
      </c>
      <c r="C62" s="28" t="s">
        <v>47</v>
      </c>
      <c r="D62" s="27" t="s">
        <v>1</v>
      </c>
      <c r="E62" s="29" t="s">
        <v>131</v>
      </c>
      <c r="F62" s="40">
        <v>8054615023772</v>
      </c>
      <c r="G62" s="30">
        <v>21000</v>
      </c>
      <c r="H62" s="27"/>
      <c r="I62" s="32">
        <f t="shared" si="0"/>
        <v>0</v>
      </c>
      <c r="J62" s="33"/>
    </row>
    <row r="63" spans="1:10" x14ac:dyDescent="0.4">
      <c r="A63" s="27" t="s">
        <v>267</v>
      </c>
      <c r="B63" s="27" t="s">
        <v>50</v>
      </c>
      <c r="C63" s="28" t="s">
        <v>49</v>
      </c>
      <c r="D63" s="27" t="s">
        <v>1</v>
      </c>
      <c r="E63" s="29" t="s">
        <v>132</v>
      </c>
      <c r="F63" s="40">
        <v>8054615023789</v>
      </c>
      <c r="G63" s="30">
        <v>17000</v>
      </c>
      <c r="H63" s="27"/>
      <c r="I63" s="32">
        <f t="shared" si="0"/>
        <v>0</v>
      </c>
      <c r="J63" s="33"/>
    </row>
    <row r="64" spans="1:10" x14ac:dyDescent="0.4">
      <c r="A64" s="27" t="s">
        <v>267</v>
      </c>
      <c r="B64" s="27" t="s">
        <v>52</v>
      </c>
      <c r="C64" s="28" t="s">
        <v>51</v>
      </c>
      <c r="D64" s="27" t="s">
        <v>1</v>
      </c>
      <c r="E64" s="29" t="s">
        <v>133</v>
      </c>
      <c r="F64" s="40">
        <v>8054615049949</v>
      </c>
      <c r="G64" s="30">
        <v>17000</v>
      </c>
      <c r="H64" s="27"/>
      <c r="I64" s="32">
        <f t="shared" si="0"/>
        <v>0</v>
      </c>
      <c r="J64" s="33"/>
    </row>
    <row r="65" spans="1:10" x14ac:dyDescent="0.4">
      <c r="A65" s="27" t="s">
        <v>267</v>
      </c>
      <c r="B65" s="27" t="s">
        <v>202</v>
      </c>
      <c r="C65" s="28" t="s">
        <v>203</v>
      </c>
      <c r="D65" s="27" t="s">
        <v>5</v>
      </c>
      <c r="E65" s="29" t="s">
        <v>131</v>
      </c>
      <c r="F65" s="40">
        <v>8054615014824</v>
      </c>
      <c r="G65" s="30">
        <v>21000</v>
      </c>
      <c r="H65" s="27"/>
      <c r="I65" s="32">
        <f t="shared" si="0"/>
        <v>0</v>
      </c>
      <c r="J65" s="33" t="s">
        <v>289</v>
      </c>
    </row>
    <row r="66" spans="1:10" x14ac:dyDescent="0.4">
      <c r="A66" s="27" t="s">
        <v>267</v>
      </c>
      <c r="B66" s="27" t="s">
        <v>54</v>
      </c>
      <c r="C66" s="28" t="s">
        <v>53</v>
      </c>
      <c r="D66" s="27" t="s">
        <v>6</v>
      </c>
      <c r="E66" s="29" t="s">
        <v>131</v>
      </c>
      <c r="F66" s="40">
        <v>8054615007130</v>
      </c>
      <c r="G66" s="30">
        <v>21000</v>
      </c>
      <c r="H66" s="27"/>
      <c r="I66" s="32">
        <f t="shared" si="0"/>
        <v>0</v>
      </c>
      <c r="J66" s="33"/>
    </row>
    <row r="67" spans="1:10" x14ac:dyDescent="0.4">
      <c r="A67" s="27" t="s">
        <v>267</v>
      </c>
      <c r="B67" s="27" t="s">
        <v>204</v>
      </c>
      <c r="C67" s="28" t="s">
        <v>205</v>
      </c>
      <c r="D67" s="27" t="s">
        <v>147</v>
      </c>
      <c r="E67" s="29" t="s">
        <v>131</v>
      </c>
      <c r="F67" s="40">
        <v>8054615014718</v>
      </c>
      <c r="G67" s="30">
        <v>21000</v>
      </c>
      <c r="H67" s="27"/>
      <c r="I67" s="32">
        <f t="shared" si="0"/>
        <v>0</v>
      </c>
      <c r="J67" s="33" t="s">
        <v>289</v>
      </c>
    </row>
    <row r="68" spans="1:10" x14ac:dyDescent="0.4">
      <c r="A68" s="27" t="s">
        <v>267</v>
      </c>
      <c r="B68" s="27" t="s">
        <v>206</v>
      </c>
      <c r="C68" s="28" t="s">
        <v>207</v>
      </c>
      <c r="D68" s="27" t="s">
        <v>12</v>
      </c>
      <c r="E68" s="29" t="s">
        <v>131</v>
      </c>
      <c r="F68" s="40">
        <v>8054615014954</v>
      </c>
      <c r="G68" s="30">
        <v>21000</v>
      </c>
      <c r="H68" s="27"/>
      <c r="I68" s="32">
        <f t="shared" si="0"/>
        <v>0</v>
      </c>
      <c r="J68" s="33" t="s">
        <v>289</v>
      </c>
    </row>
    <row r="69" spans="1:10" x14ac:dyDescent="0.4">
      <c r="A69" s="27" t="s">
        <v>267</v>
      </c>
      <c r="B69" s="27" t="s">
        <v>208</v>
      </c>
      <c r="C69" s="28" t="s">
        <v>209</v>
      </c>
      <c r="D69" s="27" t="s">
        <v>1</v>
      </c>
      <c r="E69" s="29" t="s">
        <v>134</v>
      </c>
      <c r="F69" s="40">
        <v>8054615015005</v>
      </c>
      <c r="G69" s="30">
        <v>17000</v>
      </c>
      <c r="H69" s="27"/>
      <c r="I69" s="32">
        <f t="shared" si="0"/>
        <v>0</v>
      </c>
      <c r="J69" s="33" t="s">
        <v>289</v>
      </c>
    </row>
    <row r="70" spans="1:10" x14ac:dyDescent="0.4">
      <c r="A70" s="27" t="s">
        <v>267</v>
      </c>
      <c r="B70" s="27" t="s">
        <v>210</v>
      </c>
      <c r="C70" s="28" t="s">
        <v>211</v>
      </c>
      <c r="D70" s="27" t="s">
        <v>5</v>
      </c>
      <c r="E70" s="29" t="s">
        <v>134</v>
      </c>
      <c r="F70" s="40">
        <v>8054615015012</v>
      </c>
      <c r="G70" s="30">
        <v>17000</v>
      </c>
      <c r="H70" s="27"/>
      <c r="I70" s="32">
        <f t="shared" si="0"/>
        <v>0</v>
      </c>
      <c r="J70" s="33" t="s">
        <v>289</v>
      </c>
    </row>
    <row r="71" spans="1:10" x14ac:dyDescent="0.4">
      <c r="A71" s="27" t="s">
        <v>267</v>
      </c>
      <c r="B71" s="27" t="s">
        <v>212</v>
      </c>
      <c r="C71" s="28" t="s">
        <v>213</v>
      </c>
      <c r="D71" s="27" t="s">
        <v>8</v>
      </c>
      <c r="E71" s="29" t="s">
        <v>134</v>
      </c>
      <c r="F71" s="40">
        <v>8054615015029</v>
      </c>
      <c r="G71" s="30">
        <v>11000</v>
      </c>
      <c r="H71" s="27"/>
      <c r="I71" s="32">
        <f t="shared" si="0"/>
        <v>0</v>
      </c>
      <c r="J71" s="33" t="s">
        <v>289</v>
      </c>
    </row>
    <row r="72" spans="1:10" x14ac:dyDescent="0.4">
      <c r="A72" s="27" t="s">
        <v>267</v>
      </c>
      <c r="B72" s="27" t="s">
        <v>56</v>
      </c>
      <c r="C72" s="28" t="s">
        <v>55</v>
      </c>
      <c r="D72" s="27" t="s">
        <v>8</v>
      </c>
      <c r="E72" s="29" t="s">
        <v>134</v>
      </c>
      <c r="F72" s="40">
        <v>8054615000575</v>
      </c>
      <c r="G72" s="30">
        <v>9000</v>
      </c>
      <c r="H72" s="27"/>
      <c r="I72" s="32">
        <f t="shared" si="0"/>
        <v>0</v>
      </c>
      <c r="J72" s="33"/>
    </row>
    <row r="73" spans="1:10" x14ac:dyDescent="0.4">
      <c r="A73" s="27" t="s">
        <v>267</v>
      </c>
      <c r="B73" s="27" t="s">
        <v>58</v>
      </c>
      <c r="C73" s="28" t="s">
        <v>57</v>
      </c>
      <c r="D73" s="27" t="s">
        <v>8</v>
      </c>
      <c r="E73" s="29" t="s">
        <v>135</v>
      </c>
      <c r="F73" s="40">
        <v>8054615000322</v>
      </c>
      <c r="G73" s="30">
        <v>8000</v>
      </c>
      <c r="H73" s="27"/>
      <c r="I73" s="32">
        <f t="shared" si="0"/>
        <v>0</v>
      </c>
      <c r="J73" s="33"/>
    </row>
    <row r="74" spans="1:10" x14ac:dyDescent="0.4">
      <c r="A74" s="27" t="s">
        <v>268</v>
      </c>
      <c r="B74" s="27" t="s">
        <v>59</v>
      </c>
      <c r="C74" s="28" t="s">
        <v>214</v>
      </c>
      <c r="D74" s="27" t="s">
        <v>1</v>
      </c>
      <c r="E74" s="29" t="s">
        <v>2</v>
      </c>
      <c r="F74" s="40">
        <v>8054615050006</v>
      </c>
      <c r="G74" s="30">
        <v>39000</v>
      </c>
      <c r="H74" s="27"/>
      <c r="I74" s="32">
        <f t="shared" si="0"/>
        <v>0</v>
      </c>
      <c r="J74" s="33"/>
    </row>
    <row r="75" spans="1:10" x14ac:dyDescent="0.4">
      <c r="A75" s="27" t="s">
        <v>268</v>
      </c>
      <c r="B75" s="27" t="s">
        <v>60</v>
      </c>
      <c r="C75" s="28" t="s">
        <v>215</v>
      </c>
      <c r="D75" s="27" t="s">
        <v>1</v>
      </c>
      <c r="E75" s="29" t="s">
        <v>3</v>
      </c>
      <c r="F75" s="40">
        <v>8054615000759</v>
      </c>
      <c r="G75" s="30">
        <v>39000</v>
      </c>
      <c r="H75" s="27"/>
      <c r="I75" s="32">
        <f t="shared" si="0"/>
        <v>0</v>
      </c>
      <c r="J75" s="33"/>
    </row>
    <row r="76" spans="1:10" x14ac:dyDescent="0.4">
      <c r="A76" s="27" t="s">
        <v>268</v>
      </c>
      <c r="B76" s="27" t="s">
        <v>61</v>
      </c>
      <c r="C76" s="28" t="s">
        <v>216</v>
      </c>
      <c r="D76" s="27" t="s">
        <v>1</v>
      </c>
      <c r="E76" s="29" t="s">
        <v>4</v>
      </c>
      <c r="F76" s="40">
        <v>8054615000742</v>
      </c>
      <c r="G76" s="30">
        <v>39000</v>
      </c>
      <c r="H76" s="27"/>
      <c r="I76" s="32">
        <f t="shared" si="0"/>
        <v>0</v>
      </c>
      <c r="J76" s="33"/>
    </row>
    <row r="77" spans="1:10" x14ac:dyDescent="0.4">
      <c r="A77" s="27" t="s">
        <v>268</v>
      </c>
      <c r="B77" s="27" t="s">
        <v>217</v>
      </c>
      <c r="C77" s="28" t="s">
        <v>218</v>
      </c>
      <c r="D77" s="27" t="s">
        <v>219</v>
      </c>
      <c r="E77" s="29" t="s">
        <v>2</v>
      </c>
      <c r="F77" s="40">
        <v>8054615016347</v>
      </c>
      <c r="G77" s="30">
        <v>39000</v>
      </c>
      <c r="H77" s="27"/>
      <c r="I77" s="32">
        <f t="shared" ref="I77:I121" si="1">G77*H77</f>
        <v>0</v>
      </c>
      <c r="J77" s="33" t="s">
        <v>289</v>
      </c>
    </row>
    <row r="78" spans="1:10" x14ac:dyDescent="0.4">
      <c r="A78" s="27" t="s">
        <v>268</v>
      </c>
      <c r="B78" s="27" t="s">
        <v>220</v>
      </c>
      <c r="C78" s="28" t="s">
        <v>221</v>
      </c>
      <c r="D78" s="27" t="s">
        <v>219</v>
      </c>
      <c r="E78" s="29" t="s">
        <v>3</v>
      </c>
      <c r="F78" s="40">
        <v>8054615016293</v>
      </c>
      <c r="G78" s="30">
        <v>39000</v>
      </c>
      <c r="H78" s="27"/>
      <c r="I78" s="32">
        <f t="shared" si="1"/>
        <v>0</v>
      </c>
      <c r="J78" s="33" t="s">
        <v>289</v>
      </c>
    </row>
    <row r="79" spans="1:10" x14ac:dyDescent="0.4">
      <c r="A79" s="27" t="s">
        <v>268</v>
      </c>
      <c r="B79" s="27" t="s">
        <v>222</v>
      </c>
      <c r="C79" s="28" t="s">
        <v>223</v>
      </c>
      <c r="D79" s="27" t="s">
        <v>219</v>
      </c>
      <c r="E79" s="29" t="s">
        <v>4</v>
      </c>
      <c r="F79" s="40">
        <v>8054615016255</v>
      </c>
      <c r="G79" s="30">
        <v>39000</v>
      </c>
      <c r="H79" s="27"/>
      <c r="I79" s="32">
        <f t="shared" si="1"/>
        <v>0</v>
      </c>
      <c r="J79" s="33" t="s">
        <v>289</v>
      </c>
    </row>
    <row r="80" spans="1:10" x14ac:dyDescent="0.4">
      <c r="A80" s="27" t="s">
        <v>268</v>
      </c>
      <c r="B80" s="27" t="s">
        <v>62</v>
      </c>
      <c r="C80" s="28" t="s">
        <v>224</v>
      </c>
      <c r="D80" s="27" t="s">
        <v>1</v>
      </c>
      <c r="E80" s="29" t="s">
        <v>2</v>
      </c>
      <c r="F80" s="40">
        <v>8054615024960</v>
      </c>
      <c r="G80" s="30">
        <v>29000</v>
      </c>
      <c r="H80" s="27"/>
      <c r="I80" s="32">
        <f t="shared" si="1"/>
        <v>0</v>
      </c>
      <c r="J80" s="33"/>
    </row>
    <row r="81" spans="1:11" x14ac:dyDescent="0.4">
      <c r="A81" s="27" t="s">
        <v>268</v>
      </c>
      <c r="B81" s="27" t="s">
        <v>63</v>
      </c>
      <c r="C81" s="28" t="s">
        <v>225</v>
      </c>
      <c r="D81" s="27" t="s">
        <v>1</v>
      </c>
      <c r="E81" s="29" t="s">
        <v>3</v>
      </c>
      <c r="F81" s="40">
        <v>8054615024953</v>
      </c>
      <c r="G81" s="30">
        <v>29000</v>
      </c>
      <c r="H81" s="27"/>
      <c r="I81" s="32">
        <f t="shared" si="1"/>
        <v>0</v>
      </c>
      <c r="J81" s="33"/>
    </row>
    <row r="82" spans="1:11" x14ac:dyDescent="0.4">
      <c r="A82" s="27" t="s">
        <v>268</v>
      </c>
      <c r="B82" s="27" t="s">
        <v>64</v>
      </c>
      <c r="C82" s="28" t="s">
        <v>226</v>
      </c>
      <c r="D82" s="27" t="s">
        <v>1</v>
      </c>
      <c r="E82" s="29" t="s">
        <v>4</v>
      </c>
      <c r="F82" s="40">
        <v>8054615024946</v>
      </c>
      <c r="G82" s="30">
        <v>29000</v>
      </c>
      <c r="H82" s="27"/>
      <c r="I82" s="32">
        <f t="shared" si="1"/>
        <v>0</v>
      </c>
      <c r="J82" s="33"/>
    </row>
    <row r="83" spans="1:11" x14ac:dyDescent="0.4">
      <c r="A83" s="27" t="s">
        <v>268</v>
      </c>
      <c r="B83" s="27" t="s">
        <v>66</v>
      </c>
      <c r="C83" s="28" t="s">
        <v>227</v>
      </c>
      <c r="D83" s="27" t="s">
        <v>12</v>
      </c>
      <c r="E83" s="29" t="s">
        <v>2</v>
      </c>
      <c r="F83" s="40">
        <v>8054615025059</v>
      </c>
      <c r="G83" s="30">
        <v>29000</v>
      </c>
      <c r="H83" s="27"/>
      <c r="I83" s="32">
        <f t="shared" si="1"/>
        <v>0</v>
      </c>
      <c r="J83" s="33"/>
    </row>
    <row r="84" spans="1:11" x14ac:dyDescent="0.4">
      <c r="A84" s="27" t="s">
        <v>268</v>
      </c>
      <c r="B84" s="27" t="s">
        <v>67</v>
      </c>
      <c r="C84" s="28" t="s">
        <v>228</v>
      </c>
      <c r="D84" s="27" t="s">
        <v>12</v>
      </c>
      <c r="E84" s="29" t="s">
        <v>3</v>
      </c>
      <c r="F84" s="40">
        <v>8054615025042</v>
      </c>
      <c r="G84" s="30">
        <v>29000</v>
      </c>
      <c r="H84" s="27"/>
      <c r="I84" s="32">
        <f t="shared" si="1"/>
        <v>0</v>
      </c>
      <c r="J84" s="33"/>
    </row>
    <row r="85" spans="1:11" x14ac:dyDescent="0.4">
      <c r="A85" s="27" t="s">
        <v>268</v>
      </c>
      <c r="B85" s="27" t="s">
        <v>65</v>
      </c>
      <c r="C85" s="28" t="s">
        <v>229</v>
      </c>
      <c r="D85" s="27" t="s">
        <v>12</v>
      </c>
      <c r="E85" s="29" t="s">
        <v>4</v>
      </c>
      <c r="F85" s="40">
        <v>8054615025035</v>
      </c>
      <c r="G85" s="30">
        <v>29000</v>
      </c>
      <c r="H85" s="27"/>
      <c r="I85" s="32">
        <f t="shared" si="1"/>
        <v>0</v>
      </c>
      <c r="J85" s="33"/>
    </row>
    <row r="86" spans="1:11" s="59" customFormat="1" x14ac:dyDescent="0.4">
      <c r="A86" s="53" t="s">
        <v>268</v>
      </c>
      <c r="B86" s="53" t="s">
        <v>69</v>
      </c>
      <c r="C86" s="54" t="s">
        <v>230</v>
      </c>
      <c r="D86" s="53" t="s">
        <v>68</v>
      </c>
      <c r="E86" s="55" t="s">
        <v>2</v>
      </c>
      <c r="F86" s="56">
        <v>8054615008076</v>
      </c>
      <c r="G86" s="57">
        <v>29000</v>
      </c>
      <c r="H86" s="53"/>
      <c r="I86" s="58">
        <f t="shared" si="1"/>
        <v>0</v>
      </c>
      <c r="J86" s="33"/>
      <c r="K86" s="59" t="s">
        <v>290</v>
      </c>
    </row>
    <row r="87" spans="1:11" s="59" customFormat="1" x14ac:dyDescent="0.4">
      <c r="A87" s="53" t="s">
        <v>268</v>
      </c>
      <c r="B87" s="53" t="s">
        <v>70</v>
      </c>
      <c r="C87" s="54" t="s">
        <v>231</v>
      </c>
      <c r="D87" s="53" t="s">
        <v>68</v>
      </c>
      <c r="E87" s="55" t="s">
        <v>3</v>
      </c>
      <c r="F87" s="56">
        <v>8054615008090</v>
      </c>
      <c r="G87" s="57">
        <v>29000</v>
      </c>
      <c r="H87" s="53"/>
      <c r="I87" s="58">
        <f t="shared" si="1"/>
        <v>0</v>
      </c>
      <c r="J87" s="33"/>
      <c r="K87" s="59" t="s">
        <v>291</v>
      </c>
    </row>
    <row r="88" spans="1:11" s="59" customFormat="1" x14ac:dyDescent="0.4">
      <c r="A88" s="53" t="s">
        <v>268</v>
      </c>
      <c r="B88" s="53" t="s">
        <v>71</v>
      </c>
      <c r="C88" s="54" t="s">
        <v>232</v>
      </c>
      <c r="D88" s="53" t="s">
        <v>68</v>
      </c>
      <c r="E88" s="55" t="s">
        <v>4</v>
      </c>
      <c r="F88" s="56">
        <v>8054615008175</v>
      </c>
      <c r="G88" s="57">
        <v>29000</v>
      </c>
      <c r="H88" s="53"/>
      <c r="I88" s="58">
        <f t="shared" si="1"/>
        <v>0</v>
      </c>
      <c r="J88" s="33"/>
      <c r="K88" s="59" t="s">
        <v>291</v>
      </c>
    </row>
    <row r="89" spans="1:11" s="59" customFormat="1" x14ac:dyDescent="0.4">
      <c r="A89" s="53" t="s">
        <v>268</v>
      </c>
      <c r="B89" s="53" t="s">
        <v>233</v>
      </c>
      <c r="C89" s="54" t="s">
        <v>234</v>
      </c>
      <c r="D89" s="53" t="s">
        <v>219</v>
      </c>
      <c r="E89" s="55" t="s">
        <v>2</v>
      </c>
      <c r="F89" s="56">
        <v>8054615016705</v>
      </c>
      <c r="G89" s="57">
        <v>29000</v>
      </c>
      <c r="H89" s="53"/>
      <c r="I89" s="58">
        <f t="shared" si="1"/>
        <v>0</v>
      </c>
      <c r="J89" s="33" t="s">
        <v>289</v>
      </c>
      <c r="K89" s="59" t="s">
        <v>291</v>
      </c>
    </row>
    <row r="90" spans="1:11" s="59" customFormat="1" x14ac:dyDescent="0.4">
      <c r="A90" s="53" t="s">
        <v>268</v>
      </c>
      <c r="B90" s="53" t="s">
        <v>235</v>
      </c>
      <c r="C90" s="54" t="s">
        <v>236</v>
      </c>
      <c r="D90" s="53" t="s">
        <v>219</v>
      </c>
      <c r="E90" s="55" t="s">
        <v>3</v>
      </c>
      <c r="F90" s="56">
        <v>8054615016699</v>
      </c>
      <c r="G90" s="57">
        <v>29000</v>
      </c>
      <c r="H90" s="53"/>
      <c r="I90" s="58">
        <f t="shared" si="1"/>
        <v>0</v>
      </c>
      <c r="J90" s="33" t="s">
        <v>289</v>
      </c>
      <c r="K90" s="59" t="s">
        <v>291</v>
      </c>
    </row>
    <row r="91" spans="1:11" s="59" customFormat="1" x14ac:dyDescent="0.4">
      <c r="A91" s="53" t="s">
        <v>268</v>
      </c>
      <c r="B91" s="53" t="s">
        <v>237</v>
      </c>
      <c r="C91" s="54" t="s">
        <v>238</v>
      </c>
      <c r="D91" s="53" t="s">
        <v>219</v>
      </c>
      <c r="E91" s="55" t="s">
        <v>4</v>
      </c>
      <c r="F91" s="56">
        <v>8054615016682</v>
      </c>
      <c r="G91" s="57">
        <v>29000</v>
      </c>
      <c r="H91" s="53"/>
      <c r="I91" s="58">
        <f t="shared" si="1"/>
        <v>0</v>
      </c>
      <c r="J91" s="33" t="s">
        <v>289</v>
      </c>
      <c r="K91" s="59" t="s">
        <v>291</v>
      </c>
    </row>
    <row r="92" spans="1:11" x14ac:dyDescent="0.4">
      <c r="A92" s="27" t="s">
        <v>268</v>
      </c>
      <c r="B92" s="27" t="s">
        <v>73</v>
      </c>
      <c r="C92" s="28" t="s">
        <v>239</v>
      </c>
      <c r="D92" s="27" t="s">
        <v>1</v>
      </c>
      <c r="E92" s="29" t="s">
        <v>72</v>
      </c>
      <c r="F92" s="40">
        <v>8054615024458</v>
      </c>
      <c r="G92" s="30">
        <v>39000</v>
      </c>
      <c r="H92" s="27"/>
      <c r="I92" s="32">
        <f t="shared" si="1"/>
        <v>0</v>
      </c>
      <c r="J92" s="33"/>
    </row>
    <row r="93" spans="1:11" x14ac:dyDescent="0.4">
      <c r="A93" s="27" t="s">
        <v>268</v>
      </c>
      <c r="B93" s="27" t="s">
        <v>75</v>
      </c>
      <c r="C93" s="28" t="s">
        <v>240</v>
      </c>
      <c r="D93" s="27" t="s">
        <v>1</v>
      </c>
      <c r="E93" s="29" t="s">
        <v>74</v>
      </c>
      <c r="F93" s="40">
        <v>8054615024441</v>
      </c>
      <c r="G93" s="30">
        <v>39000</v>
      </c>
      <c r="H93" s="27"/>
      <c r="I93" s="32">
        <f t="shared" si="1"/>
        <v>0</v>
      </c>
      <c r="J93" s="33"/>
    </row>
    <row r="94" spans="1:11" x14ac:dyDescent="0.4">
      <c r="A94" s="27" t="s">
        <v>268</v>
      </c>
      <c r="B94" s="27" t="s">
        <v>76</v>
      </c>
      <c r="C94" s="28" t="s">
        <v>241</v>
      </c>
      <c r="D94" s="27" t="s">
        <v>1</v>
      </c>
      <c r="E94" s="29" t="s">
        <v>242</v>
      </c>
      <c r="F94" s="40">
        <v>8054615024434</v>
      </c>
      <c r="G94" s="30">
        <v>39000</v>
      </c>
      <c r="H94" s="27"/>
      <c r="I94" s="32">
        <f t="shared" si="1"/>
        <v>0</v>
      </c>
      <c r="J94" s="33"/>
    </row>
    <row r="95" spans="1:11" x14ac:dyDescent="0.4">
      <c r="A95" s="27" t="s">
        <v>268</v>
      </c>
      <c r="B95" s="27" t="s">
        <v>77</v>
      </c>
      <c r="C95" s="28" t="s">
        <v>243</v>
      </c>
      <c r="D95" s="27" t="s">
        <v>68</v>
      </c>
      <c r="E95" s="29" t="s">
        <v>72</v>
      </c>
      <c r="F95" s="40">
        <v>8054615008199</v>
      </c>
      <c r="G95" s="30">
        <v>39000</v>
      </c>
      <c r="H95" s="27"/>
      <c r="I95" s="32">
        <f t="shared" si="1"/>
        <v>0</v>
      </c>
      <c r="J95" s="33"/>
    </row>
    <row r="96" spans="1:11" x14ac:dyDescent="0.4">
      <c r="A96" s="27" t="s">
        <v>268</v>
      </c>
      <c r="B96" s="27" t="s">
        <v>78</v>
      </c>
      <c r="C96" s="28" t="s">
        <v>244</v>
      </c>
      <c r="D96" s="27" t="s">
        <v>68</v>
      </c>
      <c r="E96" s="29" t="s">
        <v>74</v>
      </c>
      <c r="F96" s="40">
        <v>8054615008205</v>
      </c>
      <c r="G96" s="30">
        <v>39000</v>
      </c>
      <c r="H96" s="27"/>
      <c r="I96" s="32">
        <f t="shared" si="1"/>
        <v>0</v>
      </c>
      <c r="J96" s="33"/>
    </row>
    <row r="97" spans="1:10" x14ac:dyDescent="0.4">
      <c r="A97" s="27" t="s">
        <v>268</v>
      </c>
      <c r="B97" s="27" t="s">
        <v>79</v>
      </c>
      <c r="C97" s="28" t="s">
        <v>245</v>
      </c>
      <c r="D97" s="27" t="s">
        <v>68</v>
      </c>
      <c r="E97" s="29" t="s">
        <v>242</v>
      </c>
      <c r="F97" s="40">
        <v>8054615008212</v>
      </c>
      <c r="G97" s="30">
        <v>39000</v>
      </c>
      <c r="H97" s="27"/>
      <c r="I97" s="32">
        <f t="shared" si="1"/>
        <v>0</v>
      </c>
      <c r="J97" s="33"/>
    </row>
    <row r="98" spans="1:10" x14ac:dyDescent="0.4">
      <c r="A98" s="27" t="s">
        <v>268</v>
      </c>
      <c r="B98" s="27" t="s">
        <v>246</v>
      </c>
      <c r="C98" s="28" t="s">
        <v>247</v>
      </c>
      <c r="D98" s="27" t="s">
        <v>219</v>
      </c>
      <c r="E98" s="29" t="s">
        <v>72</v>
      </c>
      <c r="F98" s="40">
        <v>8054615015425</v>
      </c>
      <c r="G98" s="30">
        <v>39000</v>
      </c>
      <c r="H98" s="27"/>
      <c r="I98" s="32">
        <f t="shared" si="1"/>
        <v>0</v>
      </c>
      <c r="J98" s="33" t="s">
        <v>289</v>
      </c>
    </row>
    <row r="99" spans="1:10" x14ac:dyDescent="0.4">
      <c r="A99" s="27" t="s">
        <v>268</v>
      </c>
      <c r="B99" s="27" t="s">
        <v>248</v>
      </c>
      <c r="C99" s="28" t="s">
        <v>249</v>
      </c>
      <c r="D99" s="27" t="s">
        <v>219</v>
      </c>
      <c r="E99" s="29" t="s">
        <v>74</v>
      </c>
      <c r="F99" s="40">
        <v>8054615015364</v>
      </c>
      <c r="G99" s="30">
        <v>39000</v>
      </c>
      <c r="H99" s="27"/>
      <c r="I99" s="32">
        <f t="shared" si="1"/>
        <v>0</v>
      </c>
      <c r="J99" s="33" t="s">
        <v>289</v>
      </c>
    </row>
    <row r="100" spans="1:10" x14ac:dyDescent="0.4">
      <c r="A100" s="27" t="s">
        <v>269</v>
      </c>
      <c r="B100" s="27" t="s">
        <v>88</v>
      </c>
      <c r="C100" s="28" t="s">
        <v>87</v>
      </c>
      <c r="D100" s="27"/>
      <c r="E100" s="29" t="s">
        <v>2</v>
      </c>
      <c r="F100" s="40">
        <v>8054615023147</v>
      </c>
      <c r="G100" s="30">
        <v>29000</v>
      </c>
      <c r="H100" s="27"/>
      <c r="I100" s="32">
        <f t="shared" si="1"/>
        <v>0</v>
      </c>
      <c r="J100" s="33"/>
    </row>
    <row r="101" spans="1:10" x14ac:dyDescent="0.4">
      <c r="A101" s="27" t="s">
        <v>269</v>
      </c>
      <c r="B101" s="27" t="s">
        <v>90</v>
      </c>
      <c r="C101" s="28" t="s">
        <v>89</v>
      </c>
      <c r="D101" s="27"/>
      <c r="E101" s="29" t="s">
        <v>3</v>
      </c>
      <c r="F101" s="40">
        <v>8054615023130</v>
      </c>
      <c r="G101" s="30">
        <v>29000</v>
      </c>
      <c r="H101" s="27"/>
      <c r="I101" s="32">
        <f t="shared" si="1"/>
        <v>0</v>
      </c>
      <c r="J101" s="33"/>
    </row>
    <row r="102" spans="1:10" x14ac:dyDescent="0.4">
      <c r="A102" s="27" t="s">
        <v>269</v>
      </c>
      <c r="B102" s="27" t="s">
        <v>92</v>
      </c>
      <c r="C102" s="28" t="s">
        <v>91</v>
      </c>
      <c r="D102" s="27"/>
      <c r="E102" s="29" t="s">
        <v>4</v>
      </c>
      <c r="F102" s="40">
        <v>8054615023123</v>
      </c>
      <c r="G102" s="30">
        <v>29000</v>
      </c>
      <c r="H102" s="27"/>
      <c r="I102" s="32">
        <f t="shared" si="1"/>
        <v>0</v>
      </c>
      <c r="J102" s="33"/>
    </row>
    <row r="103" spans="1:10" x14ac:dyDescent="0.4">
      <c r="A103" s="27" t="s">
        <v>269</v>
      </c>
      <c r="B103" s="27" t="s">
        <v>94</v>
      </c>
      <c r="C103" s="28" t="s">
        <v>93</v>
      </c>
      <c r="D103" s="27"/>
      <c r="E103" s="29" t="s">
        <v>84</v>
      </c>
      <c r="F103" s="40">
        <v>8054615023154</v>
      </c>
      <c r="G103" s="30">
        <v>29000</v>
      </c>
      <c r="H103" s="27"/>
      <c r="I103" s="32">
        <f t="shared" si="1"/>
        <v>0</v>
      </c>
      <c r="J103" s="33"/>
    </row>
    <row r="104" spans="1:10" x14ac:dyDescent="0.4">
      <c r="A104" s="27" t="s">
        <v>269</v>
      </c>
      <c r="B104" s="27" t="s">
        <v>96</v>
      </c>
      <c r="C104" s="28" t="s">
        <v>95</v>
      </c>
      <c r="D104" s="27"/>
      <c r="E104" s="29" t="s">
        <v>86</v>
      </c>
      <c r="F104" s="40">
        <v>8054615049833</v>
      </c>
      <c r="G104" s="30">
        <v>23000</v>
      </c>
      <c r="H104" s="27"/>
      <c r="I104" s="32">
        <f t="shared" si="1"/>
        <v>0</v>
      </c>
      <c r="J104" s="33"/>
    </row>
    <row r="105" spans="1:10" x14ac:dyDescent="0.4">
      <c r="A105" s="27" t="s">
        <v>269</v>
      </c>
      <c r="B105" s="27" t="s">
        <v>98</v>
      </c>
      <c r="C105" s="28" t="s">
        <v>97</v>
      </c>
      <c r="D105" s="27"/>
      <c r="E105" s="29" t="s">
        <v>7</v>
      </c>
      <c r="F105" s="40">
        <v>8054615049918</v>
      </c>
      <c r="G105" s="30">
        <v>23000</v>
      </c>
      <c r="H105" s="27"/>
      <c r="I105" s="32">
        <f t="shared" si="1"/>
        <v>0</v>
      </c>
      <c r="J105" s="33"/>
    </row>
    <row r="106" spans="1:10" x14ac:dyDescent="0.4">
      <c r="A106" s="27" t="s">
        <v>270</v>
      </c>
      <c r="B106" s="27" t="s">
        <v>80</v>
      </c>
      <c r="C106" s="28" t="s">
        <v>250</v>
      </c>
      <c r="D106" s="27" t="s">
        <v>1</v>
      </c>
      <c r="E106" s="29" t="s">
        <v>7</v>
      </c>
      <c r="F106" s="40">
        <v>8054615048997</v>
      </c>
      <c r="G106" s="30">
        <v>18000</v>
      </c>
      <c r="H106" s="27"/>
      <c r="I106" s="32">
        <f t="shared" si="1"/>
        <v>0</v>
      </c>
      <c r="J106" s="33"/>
    </row>
    <row r="107" spans="1:10" x14ac:dyDescent="0.4">
      <c r="A107" s="27" t="s">
        <v>270</v>
      </c>
      <c r="B107" s="27" t="s">
        <v>81</v>
      </c>
      <c r="C107" s="28" t="s">
        <v>251</v>
      </c>
      <c r="D107" s="27" t="s">
        <v>1</v>
      </c>
      <c r="E107" s="29" t="s">
        <v>2</v>
      </c>
      <c r="F107" s="40">
        <v>8054615027350</v>
      </c>
      <c r="G107" s="30">
        <v>18000</v>
      </c>
      <c r="H107" s="27"/>
      <c r="I107" s="32">
        <f t="shared" si="1"/>
        <v>0</v>
      </c>
      <c r="J107" s="33"/>
    </row>
    <row r="108" spans="1:10" x14ac:dyDescent="0.4">
      <c r="A108" s="27" t="s">
        <v>270</v>
      </c>
      <c r="B108" s="27" t="s">
        <v>82</v>
      </c>
      <c r="C108" s="28" t="s">
        <v>252</v>
      </c>
      <c r="D108" s="27" t="s">
        <v>1</v>
      </c>
      <c r="E108" s="29" t="s">
        <v>3</v>
      </c>
      <c r="F108" s="40">
        <v>8054615027343</v>
      </c>
      <c r="G108" s="30">
        <v>18000</v>
      </c>
      <c r="H108" s="27"/>
      <c r="I108" s="32">
        <f t="shared" si="1"/>
        <v>0</v>
      </c>
      <c r="J108" s="33"/>
    </row>
    <row r="109" spans="1:10" x14ac:dyDescent="0.4">
      <c r="A109" s="27" t="s">
        <v>270</v>
      </c>
      <c r="B109" s="27" t="s">
        <v>83</v>
      </c>
      <c r="C109" s="28" t="s">
        <v>253</v>
      </c>
      <c r="D109" s="27" t="s">
        <v>1</v>
      </c>
      <c r="E109" s="29" t="s">
        <v>4</v>
      </c>
      <c r="F109" s="40">
        <v>8054615027336</v>
      </c>
      <c r="G109" s="30">
        <v>18000</v>
      </c>
      <c r="H109" s="27"/>
      <c r="I109" s="32">
        <f t="shared" si="1"/>
        <v>0</v>
      </c>
      <c r="J109" s="33"/>
    </row>
    <row r="110" spans="1:10" x14ac:dyDescent="0.4">
      <c r="A110" s="27" t="s">
        <v>270</v>
      </c>
      <c r="B110" s="27" t="s">
        <v>85</v>
      </c>
      <c r="C110" s="28" t="s">
        <v>254</v>
      </c>
      <c r="D110" s="27" t="s">
        <v>1</v>
      </c>
      <c r="E110" s="29" t="s">
        <v>84</v>
      </c>
      <c r="F110" s="40">
        <v>8054615027367</v>
      </c>
      <c r="G110" s="30">
        <v>18000</v>
      </c>
      <c r="H110" s="27"/>
      <c r="I110" s="32">
        <f t="shared" si="1"/>
        <v>0</v>
      </c>
      <c r="J110" s="33"/>
    </row>
    <row r="111" spans="1:10" x14ac:dyDescent="0.4">
      <c r="A111" s="27" t="s">
        <v>271</v>
      </c>
      <c r="B111" s="27" t="s">
        <v>100</v>
      </c>
      <c r="C111" s="28" t="s">
        <v>255</v>
      </c>
      <c r="D111" s="27" t="s">
        <v>99</v>
      </c>
      <c r="E111" s="29" t="s">
        <v>3</v>
      </c>
      <c r="F111" s="40">
        <v>8054615008847</v>
      </c>
      <c r="G111" s="30">
        <v>30000</v>
      </c>
      <c r="H111" s="27"/>
      <c r="I111" s="32">
        <f t="shared" si="1"/>
        <v>0</v>
      </c>
      <c r="J111" s="33"/>
    </row>
    <row r="112" spans="1:10" x14ac:dyDescent="0.4">
      <c r="A112" s="27" t="s">
        <v>271</v>
      </c>
      <c r="B112" s="27" t="s">
        <v>101</v>
      </c>
      <c r="C112" s="28" t="s">
        <v>256</v>
      </c>
      <c r="D112" s="27" t="s">
        <v>99</v>
      </c>
      <c r="E112" s="29" t="s">
        <v>4</v>
      </c>
      <c r="F112" s="40">
        <v>8054615009615</v>
      </c>
      <c r="G112" s="30">
        <v>33000</v>
      </c>
      <c r="H112" s="27"/>
      <c r="I112" s="32">
        <f t="shared" si="1"/>
        <v>0</v>
      </c>
      <c r="J112" s="33"/>
    </row>
    <row r="113" spans="1:10" x14ac:dyDescent="0.4">
      <c r="A113" s="27" t="s">
        <v>271</v>
      </c>
      <c r="B113" s="27" t="s">
        <v>102</v>
      </c>
      <c r="C113" s="28" t="s">
        <v>257</v>
      </c>
      <c r="D113" s="27" t="s">
        <v>99</v>
      </c>
      <c r="E113" s="29" t="s">
        <v>3</v>
      </c>
      <c r="F113" s="40">
        <v>8054615009646</v>
      </c>
      <c r="G113" s="30">
        <v>41000</v>
      </c>
      <c r="H113" s="27"/>
      <c r="I113" s="32">
        <f t="shared" si="1"/>
        <v>0</v>
      </c>
      <c r="J113" s="33"/>
    </row>
    <row r="114" spans="1:10" x14ac:dyDescent="0.4">
      <c r="A114" s="27" t="s">
        <v>271</v>
      </c>
      <c r="B114" s="27" t="s">
        <v>103</v>
      </c>
      <c r="C114" s="28" t="s">
        <v>273</v>
      </c>
      <c r="D114" s="27" t="s">
        <v>99</v>
      </c>
      <c r="E114" s="29" t="s">
        <v>4</v>
      </c>
      <c r="F114" s="40">
        <v>8054615009691</v>
      </c>
      <c r="G114" s="30">
        <v>44000</v>
      </c>
      <c r="H114" s="27"/>
      <c r="I114" s="32">
        <f t="shared" si="1"/>
        <v>0</v>
      </c>
      <c r="J114" s="33"/>
    </row>
    <row r="115" spans="1:10" x14ac:dyDescent="0.4">
      <c r="A115" s="27" t="s">
        <v>271</v>
      </c>
      <c r="B115" s="27" t="s">
        <v>104</v>
      </c>
      <c r="C115" s="28" t="s">
        <v>258</v>
      </c>
      <c r="D115" s="27" t="s">
        <v>99</v>
      </c>
      <c r="E115" s="29" t="s">
        <v>259</v>
      </c>
      <c r="F115" s="40">
        <v>8054615010116</v>
      </c>
      <c r="G115" s="30">
        <v>49000</v>
      </c>
      <c r="H115" s="27"/>
      <c r="I115" s="32">
        <f t="shared" si="1"/>
        <v>0</v>
      </c>
      <c r="J115" s="33"/>
    </row>
    <row r="116" spans="1:10" x14ac:dyDescent="0.4">
      <c r="A116" s="27" t="s">
        <v>271</v>
      </c>
      <c r="B116" s="27" t="s">
        <v>105</v>
      </c>
      <c r="C116" s="28" t="s">
        <v>260</v>
      </c>
      <c r="D116" s="27" t="s">
        <v>14</v>
      </c>
      <c r="E116" s="29" t="s">
        <v>2</v>
      </c>
      <c r="F116" s="40">
        <v>8054615010208</v>
      </c>
      <c r="G116" s="30">
        <v>18000</v>
      </c>
      <c r="H116" s="27"/>
      <c r="I116" s="32">
        <f t="shared" si="1"/>
        <v>0</v>
      </c>
      <c r="J116" s="33"/>
    </row>
    <row r="117" spans="1:10" x14ac:dyDescent="0.4">
      <c r="A117" s="27" t="s">
        <v>271</v>
      </c>
      <c r="B117" s="27" t="s">
        <v>106</v>
      </c>
      <c r="C117" s="28" t="s">
        <v>272</v>
      </c>
      <c r="D117" s="27" t="s">
        <v>14</v>
      </c>
      <c r="E117" s="29" t="s">
        <v>3</v>
      </c>
      <c r="F117" s="40">
        <v>8054615010215</v>
      </c>
      <c r="G117" s="30">
        <v>20000</v>
      </c>
      <c r="H117" s="27"/>
      <c r="I117" s="32">
        <f t="shared" si="1"/>
        <v>0</v>
      </c>
      <c r="J117" s="33"/>
    </row>
    <row r="118" spans="1:10" x14ac:dyDescent="0.4">
      <c r="A118" s="27" t="s">
        <v>271</v>
      </c>
      <c r="B118" s="27" t="s">
        <v>107</v>
      </c>
      <c r="C118" s="28" t="s">
        <v>261</v>
      </c>
      <c r="D118" s="27" t="s">
        <v>14</v>
      </c>
      <c r="E118" s="29" t="s">
        <v>4</v>
      </c>
      <c r="F118" s="40">
        <v>8054615010222</v>
      </c>
      <c r="G118" s="30">
        <v>20000</v>
      </c>
      <c r="H118" s="27"/>
      <c r="I118" s="32">
        <f t="shared" si="1"/>
        <v>0</v>
      </c>
      <c r="J118" s="33"/>
    </row>
    <row r="119" spans="1:10" x14ac:dyDescent="0.4">
      <c r="A119" s="27" t="s">
        <v>271</v>
      </c>
      <c r="B119" s="27" t="s">
        <v>108</v>
      </c>
      <c r="C119" s="28" t="s">
        <v>262</v>
      </c>
      <c r="D119" s="27" t="s">
        <v>14</v>
      </c>
      <c r="E119" s="29" t="s">
        <v>2</v>
      </c>
      <c r="F119" s="40">
        <v>8054615010284</v>
      </c>
      <c r="G119" s="30">
        <v>25000</v>
      </c>
      <c r="H119" s="27"/>
      <c r="I119" s="32">
        <f t="shared" si="1"/>
        <v>0</v>
      </c>
      <c r="J119" s="33"/>
    </row>
    <row r="120" spans="1:10" x14ac:dyDescent="0.4">
      <c r="A120" s="27" t="s">
        <v>271</v>
      </c>
      <c r="B120" s="27" t="s">
        <v>109</v>
      </c>
      <c r="C120" s="28" t="s">
        <v>263</v>
      </c>
      <c r="D120" s="27" t="s">
        <v>14</v>
      </c>
      <c r="E120" s="29" t="s">
        <v>3</v>
      </c>
      <c r="F120" s="40">
        <v>8054615010291</v>
      </c>
      <c r="G120" s="30">
        <v>28000</v>
      </c>
      <c r="H120" s="27"/>
      <c r="I120" s="32">
        <f t="shared" si="1"/>
        <v>0</v>
      </c>
      <c r="J120" s="33"/>
    </row>
    <row r="121" spans="1:10" x14ac:dyDescent="0.4">
      <c r="A121" s="27" t="s">
        <v>271</v>
      </c>
      <c r="B121" s="27" t="s">
        <v>110</v>
      </c>
      <c r="C121" s="28" t="s">
        <v>264</v>
      </c>
      <c r="D121" s="27" t="s">
        <v>14</v>
      </c>
      <c r="E121" s="29" t="s">
        <v>4</v>
      </c>
      <c r="F121" s="40">
        <v>8054615010437</v>
      </c>
      <c r="G121" s="30">
        <v>30000</v>
      </c>
      <c r="H121" s="27"/>
      <c r="I121" s="32">
        <f t="shared" si="1"/>
        <v>0</v>
      </c>
      <c r="J121" s="33"/>
    </row>
  </sheetData>
  <autoFilter ref="A12:J121" xr:uid="{2A593270-510B-46ED-BB5E-2FE848DB5DF6}"/>
  <phoneticPr fontId="3"/>
  <printOptions horizontalCentered="1"/>
  <pageMargins left="0.51181102362204722" right="0.51181102362204722" top="0.27559055118110237" bottom="0.44" header="0.23622047244094491" footer="0.11811023622047245"/>
  <pageSetup paperSize="9" scale="76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お取引条件</vt:lpstr>
      <vt:lpstr>23-24SHRED</vt:lpstr>
      <vt:lpstr>'23-24SHRED'!Print_Titles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夏生</dc:creator>
  <cp:lastModifiedBy>ILP-11 NAKAYAMA DT</cp:lastModifiedBy>
  <cp:lastPrinted>2021-01-21T07:58:54Z</cp:lastPrinted>
  <dcterms:created xsi:type="dcterms:W3CDTF">2020-03-05T06:47:10Z</dcterms:created>
  <dcterms:modified xsi:type="dcterms:W3CDTF">2023-02-13T23:14:19Z</dcterms:modified>
</cp:coreProperties>
</file>