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ILP-14 OKUMURA\Dropbox\0001_2023\003_BLIZ\オーダーフォーム\"/>
    </mc:Choice>
  </mc:AlternateContent>
  <xr:revisionPtr revIDLastSave="0" documentId="13_ncr:1_{A0A39AC7-1A24-4EE1-BCD2-E7A57C07BB23}" xr6:coauthVersionLast="47" xr6:coauthVersionMax="47" xr10:uidLastSave="{00000000-0000-0000-0000-000000000000}"/>
  <bookViews>
    <workbookView xWindow="-120" yWindow="-120" windowWidth="29040" windowHeight="15840" tabRatio="503" xr2:uid="{0A008047-11F6-4A40-BDED-892825C3D507}"/>
  </bookViews>
  <sheets>
    <sheet name="お取引条件" sheetId="12" r:id="rId1"/>
    <sheet name="23-24BLIZ" sheetId="13" r:id="rId2"/>
  </sheets>
  <definedNames>
    <definedName name="_xlnm._FilterDatabase" localSheetId="1" hidden="1">'23-24BLIZ'!$A$9:$J$62</definedName>
    <definedName name="_xlnm.Print_Area" localSheetId="1">'23-24BLIZ'!$A$1:$I$56</definedName>
    <definedName name="_xlnm.Print_Titles" localSheetId="1">'23-24BLIZ'!$1:$9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" i="13" l="1"/>
  <c r="H5" i="13"/>
  <c r="H4" i="13"/>
  <c r="H7" i="13" s="1"/>
  <c r="I62" i="13"/>
  <c r="I61" i="13"/>
  <c r="I60" i="13"/>
  <c r="I59" i="13"/>
  <c r="I58" i="13"/>
  <c r="I57" i="13"/>
  <c r="I6" i="13" s="1"/>
  <c r="I25" i="13"/>
  <c r="I24" i="13"/>
  <c r="I23" i="13"/>
  <c r="I22" i="13"/>
  <c r="I56" i="13" l="1"/>
  <c r="I55" i="13"/>
  <c r="I54" i="13"/>
  <c r="I53" i="13"/>
  <c r="I52" i="13"/>
  <c r="I51" i="13"/>
  <c r="I50" i="13"/>
  <c r="I49" i="13"/>
  <c r="I48" i="13"/>
  <c r="I47" i="13"/>
  <c r="I46" i="13"/>
  <c r="I45" i="13"/>
  <c r="I44" i="13"/>
  <c r="I43" i="13"/>
  <c r="I42" i="13"/>
  <c r="I41" i="13"/>
  <c r="I40" i="13"/>
  <c r="I39" i="13"/>
  <c r="I38" i="13"/>
  <c r="I37" i="13"/>
  <c r="I36" i="13"/>
  <c r="I35" i="13"/>
  <c r="I34" i="13"/>
  <c r="I33" i="13"/>
  <c r="I32" i="13"/>
  <c r="I31" i="13"/>
  <c r="I30" i="13"/>
  <c r="I29" i="13"/>
  <c r="I28" i="13"/>
  <c r="I27" i="13"/>
  <c r="I26" i="13"/>
  <c r="I21" i="13"/>
  <c r="I20" i="13"/>
  <c r="I19" i="13"/>
  <c r="I18" i="13"/>
  <c r="I17" i="13"/>
  <c r="I16" i="13"/>
  <c r="I15" i="13"/>
  <c r="I14" i="13"/>
  <c r="I13" i="13"/>
  <c r="I12" i="13"/>
  <c r="I11" i="13"/>
  <c r="I10" i="13" l="1"/>
  <c r="I5" i="13" l="1"/>
  <c r="I4" i="13"/>
  <c r="I7" i="13" s="1"/>
</calcChain>
</file>

<file path=xl/sharedStrings.xml><?xml version="1.0" encoding="utf-8"?>
<sst xmlns="http://schemas.openxmlformats.org/spreadsheetml/2006/main" count="330" uniqueCount="218">
  <si>
    <t>S</t>
  </si>
  <si>
    <t>55808-00-5456</t>
  </si>
  <si>
    <t>S/M</t>
  </si>
  <si>
    <t>55808-00-5658</t>
  </si>
  <si>
    <t>M</t>
  </si>
  <si>
    <t>55808-00-5861</t>
  </si>
  <si>
    <t>L</t>
  </si>
  <si>
    <t>55808-10-5456</t>
  </si>
  <si>
    <t>55808-10-5658</t>
  </si>
  <si>
    <t>55808-10-5861</t>
  </si>
  <si>
    <t>Black</t>
  </si>
  <si>
    <t>55808-CG</t>
  </si>
  <si>
    <t>SM+M</t>
  </si>
  <si>
    <t>White w Black logo</t>
  </si>
  <si>
    <t>Black w White logo</t>
  </si>
  <si>
    <t>Pink</t>
  </si>
  <si>
    <t>42180-13P</t>
  </si>
  <si>
    <t>42140-13N</t>
  </si>
  <si>
    <t>42130-03S</t>
  </si>
  <si>
    <t>42130-13S</t>
  </si>
  <si>
    <t>37120-14</t>
  </si>
  <si>
    <t>Orange w Blue multi</t>
  </si>
  <si>
    <t>Brown w blue multi</t>
  </si>
  <si>
    <t>Brown w Blue multi</t>
  </si>
  <si>
    <t>Brown w Ice Pink multi</t>
  </si>
  <si>
    <t>Light Orange w Blue multi</t>
  </si>
  <si>
    <t>Brown w Blue Multi</t>
  </si>
  <si>
    <t>Brown w Red Multi</t>
  </si>
  <si>
    <t>Light Orange w Blue Multi</t>
  </si>
  <si>
    <t>Smoke w Silver Mirror</t>
  </si>
  <si>
    <t>Matt Black</t>
  </si>
  <si>
    <t>42L-4</t>
  </si>
  <si>
    <t>43L-4</t>
  </si>
  <si>
    <t>37L-4</t>
  </si>
  <si>
    <t>7318480108370</t>
  </si>
  <si>
    <t>7318480108387</t>
  </si>
  <si>
    <t>7318480108400</t>
  </si>
  <si>
    <t>7318480108417</t>
  </si>
  <si>
    <t>7318480107526</t>
  </si>
  <si>
    <t>7318480108844</t>
  </si>
  <si>
    <t>7318480108851</t>
  </si>
  <si>
    <t>7318480108868</t>
  </si>
  <si>
    <t>7318480077638</t>
  </si>
  <si>
    <t xml:space="preserve">Brown w Gold Multi </t>
  </si>
  <si>
    <t>74% -13%</t>
  </si>
  <si>
    <t>Carbon Black</t>
  </si>
  <si>
    <t>Shiny White</t>
  </si>
  <si>
    <t>55601-00-5458</t>
  </si>
  <si>
    <t>55601-00-5861</t>
  </si>
  <si>
    <t>55601-10-5054</t>
  </si>
  <si>
    <t>55601-10-5458</t>
  </si>
  <si>
    <t>55601-10-5861</t>
  </si>
  <si>
    <t>55706-CG</t>
  </si>
  <si>
    <t>55706-CG-L</t>
  </si>
  <si>
    <t>42120-71</t>
  </si>
  <si>
    <t>7318480110410</t>
  </si>
  <si>
    <t>Smoke w Silver mirror</t>
  </si>
  <si>
    <t>42L-23S</t>
  </si>
  <si>
    <t>42L-83S</t>
  </si>
  <si>
    <t>37L-29</t>
  </si>
  <si>
    <t>7318480110564</t>
  </si>
  <si>
    <t>7318480110618</t>
  </si>
  <si>
    <t>S - M</t>
  </si>
  <si>
    <t>55007-10-5456</t>
  </si>
  <si>
    <t>55007-10-5658</t>
  </si>
  <si>
    <t>42L-14N</t>
  </si>
  <si>
    <t>7318480117020</t>
  </si>
  <si>
    <t>7318480117037</t>
  </si>
  <si>
    <t>7318480069831</t>
  </si>
  <si>
    <t>37146-19</t>
  </si>
  <si>
    <t>7318480078390</t>
  </si>
  <si>
    <t>37147-84</t>
  </si>
  <si>
    <t>Brown w Red Multi + Pink Sparelens</t>
  </si>
  <si>
    <t>Brown w Gold Multi + Yellow sparelens</t>
  </si>
  <si>
    <t>55011-10-5458</t>
  </si>
  <si>
    <t>55011-10-5861</t>
  </si>
  <si>
    <t>48122-04</t>
  </si>
  <si>
    <t>48122-13</t>
  </si>
  <si>
    <t>48122-33</t>
  </si>
  <si>
    <t>37122-11</t>
  </si>
  <si>
    <t>7318480123779</t>
  </si>
  <si>
    <t>7318480123793</t>
  </si>
  <si>
    <t>7318480123809</t>
  </si>
  <si>
    <t>7318480123748</t>
  </si>
  <si>
    <t>48L-4</t>
  </si>
  <si>
    <t>48L-83</t>
  </si>
  <si>
    <t>商品ブランド</t>
    <rPh sb="0" eb="2">
      <t>ショウヒン</t>
    </rPh>
    <phoneticPr fontId="9"/>
  </si>
  <si>
    <t>基本掛率</t>
    <rPh sb="0" eb="2">
      <t>ｷﾎﾝ</t>
    </rPh>
    <phoneticPr fontId="7" type="noConversion"/>
  </si>
  <si>
    <t>FO特別</t>
    <rPh sb="2" eb="4">
      <t>ﾄｸﾍﾞﾂ</t>
    </rPh>
    <phoneticPr fontId="7" type="noConversion"/>
  </si>
  <si>
    <t>ＦＯ特別条件</t>
    <rPh sb="2" eb="4">
      <t>トクベツ</t>
    </rPh>
    <rPh sb="4" eb="6">
      <t>ジョウケン</t>
    </rPh>
    <phoneticPr fontId="9"/>
  </si>
  <si>
    <t>FO締切</t>
    <rPh sb="2" eb="4">
      <t>シメキリ</t>
    </rPh>
    <phoneticPr fontId="9"/>
  </si>
  <si>
    <t>BLIZ</t>
    <phoneticPr fontId="6"/>
  </si>
  <si>
    <t>※ご不明点は担当営業までご相談ください</t>
    <rPh sb="2" eb="4">
      <t>フメイ</t>
    </rPh>
    <rPh sb="4" eb="5">
      <t>テン</t>
    </rPh>
    <rPh sb="6" eb="8">
      <t>タントウ</t>
    </rPh>
    <rPh sb="8" eb="10">
      <t>エイギョウ</t>
    </rPh>
    <rPh sb="13" eb="15">
      <t>ソウダン</t>
    </rPh>
    <phoneticPr fontId="6"/>
  </si>
  <si>
    <t>Summary</t>
  </si>
  <si>
    <t>QTY</t>
    <phoneticPr fontId="4"/>
  </si>
  <si>
    <t>Value</t>
    <phoneticPr fontId="4"/>
  </si>
  <si>
    <t>GOGGLE</t>
    <phoneticPr fontId="6"/>
  </si>
  <si>
    <t>HELMET</t>
    <phoneticPr fontId="6"/>
  </si>
  <si>
    <t>Grand Total</t>
  </si>
  <si>
    <t>QTY</t>
    <phoneticPr fontId="6"/>
  </si>
  <si>
    <t>40L-4</t>
  </si>
  <si>
    <t>Switch Nano Optics Spare Lens Pink</t>
  </si>
  <si>
    <t>7318480109896</t>
  </si>
  <si>
    <t>40L-24S</t>
  </si>
  <si>
    <t>Switch Nano OpticsSpare Lens BR/RD</t>
  </si>
  <si>
    <t>7318480110656</t>
  </si>
  <si>
    <t>7318480077621</t>
  </si>
  <si>
    <t>7318480090811</t>
  </si>
  <si>
    <t>7318480090828</t>
  </si>
  <si>
    <t>7318480101340</t>
  </si>
  <si>
    <t>7318480090866</t>
  </si>
  <si>
    <t>7318480072121</t>
  </si>
  <si>
    <t>7318480080096</t>
  </si>
  <si>
    <t>7318480072138</t>
  </si>
  <si>
    <t>7318480072145</t>
  </si>
  <si>
    <t>7318480080102</t>
  </si>
  <si>
    <t>7318480087699</t>
  </si>
  <si>
    <t>7318480097391</t>
  </si>
  <si>
    <t>Rave Nano Optics Photocromic Matt Black</t>
  </si>
  <si>
    <t>Rave Nano Optics Nordic Light Matt Black</t>
  </si>
  <si>
    <t>Rave Nano Optics  Matt White</t>
  </si>
  <si>
    <t>Rave Nano Optics  Matt Black</t>
  </si>
  <si>
    <t>Charge OTG Matt White</t>
  </si>
  <si>
    <t>Charge OTG Matt Black</t>
  </si>
  <si>
    <t>Charge OTG Matt Dark</t>
  </si>
  <si>
    <t>Rave Matt Camo</t>
  </si>
  <si>
    <t>Flow Matt Black</t>
  </si>
  <si>
    <t>Flow Matt Light</t>
  </si>
  <si>
    <t>Rave Spare lenses Orange w Blue multi</t>
  </si>
  <si>
    <t>Charge OTG Spare lenses Pink</t>
  </si>
  <si>
    <t>Charge OTG Spare lenses Light Orange w Blue multi</t>
  </si>
  <si>
    <t>Rave Spare lenses Pink</t>
  </si>
  <si>
    <t>Rave Spare lenses Light Orange w Blue multi</t>
  </si>
  <si>
    <t>Rave JR Spare lenses Pink</t>
  </si>
  <si>
    <t>Flow Spare lenses Pink</t>
  </si>
  <si>
    <t xml:space="preserve">Flow Spare lenses Brown w Gold Multi </t>
  </si>
  <si>
    <t>Rave Spare lenses Brown w Blue multi</t>
  </si>
  <si>
    <t>Rave Spare lenses Nano Optics Orange w Blue multi</t>
  </si>
  <si>
    <t>Rave Spare lenses Nano Optics Violet w Blue multi</t>
  </si>
  <si>
    <t>Orange w Blue multi</t>
    <phoneticPr fontId="4"/>
  </si>
  <si>
    <t>Violet w Blue multi</t>
    <phoneticPr fontId="4"/>
  </si>
  <si>
    <t>Volt Carbon Black</t>
  </si>
  <si>
    <t>Raid Shiny White</t>
  </si>
  <si>
    <t>Raid Matt Black</t>
  </si>
  <si>
    <t>Infinity MIPS Black</t>
    <phoneticPr fontId="4"/>
  </si>
  <si>
    <t>EVO MIPS White</t>
    <phoneticPr fontId="4"/>
  </si>
  <si>
    <t>EVO MIPS Black</t>
    <phoneticPr fontId="4"/>
  </si>
  <si>
    <t>EVO MIPS Black Chinguard</t>
    <phoneticPr fontId="4"/>
  </si>
  <si>
    <t>Raid Black Chinguard</t>
    <phoneticPr fontId="4"/>
  </si>
  <si>
    <t>EAN</t>
  </si>
  <si>
    <t>7318480112506</t>
  </si>
  <si>
    <t>7318480112537</t>
  </si>
  <si>
    <t>7318480090781</t>
  </si>
  <si>
    <t>7318480090798</t>
  </si>
  <si>
    <t>7318480101333</t>
  </si>
  <si>
    <t>7318480111714</t>
  </si>
  <si>
    <t>7318480111721</t>
  </si>
  <si>
    <t>Spare Lens</t>
    <phoneticPr fontId="6"/>
  </si>
  <si>
    <t>GOGGLE + Sparelens</t>
    <phoneticPr fontId="6"/>
  </si>
  <si>
    <t>42L-83</t>
    <phoneticPr fontId="4"/>
  </si>
  <si>
    <t>42L-13N</t>
    <phoneticPr fontId="4"/>
  </si>
  <si>
    <t>7318480110601</t>
  </si>
  <si>
    <t>7318480124653</t>
  </si>
  <si>
    <t xml:space="preserve"> '23-'24 BLIZ Order Sheet</t>
    <phoneticPr fontId="4"/>
  </si>
  <si>
    <t>39140-13N</t>
  </si>
  <si>
    <t>39122-33</t>
  </si>
  <si>
    <t>39122-44</t>
  </si>
  <si>
    <t>39129-04</t>
  </si>
  <si>
    <t>7318480112001</t>
  </si>
  <si>
    <t>7318480123755</t>
  </si>
  <si>
    <t>7318480123762</t>
  </si>
  <si>
    <t>7318480096882</t>
  </si>
  <si>
    <t>Nano Optics Nordic Light - Orange w Blue Multi</t>
  </si>
  <si>
    <t>Smoke w Ice Blue Multi</t>
  </si>
  <si>
    <t>Brown w Pink Multi</t>
  </si>
  <si>
    <t>58901-10-S</t>
  </si>
  <si>
    <t>58901-10-M</t>
  </si>
  <si>
    <t>58901-10-L</t>
  </si>
  <si>
    <t>58901-10-XL</t>
  </si>
  <si>
    <t>58904-13-XXS</t>
  </si>
  <si>
    <t>58904-13-XS</t>
  </si>
  <si>
    <t>Black w Turquoise Logo</t>
  </si>
  <si>
    <t>XL</t>
  </si>
  <si>
    <t>XXS</t>
  </si>
  <si>
    <t>XS</t>
  </si>
  <si>
    <t>PROTECTOR</t>
    <phoneticPr fontId="6"/>
  </si>
  <si>
    <t>Backbone Backprotector Unisex</t>
    <phoneticPr fontId="4"/>
  </si>
  <si>
    <t>Backbone Backprotector Junior</t>
    <phoneticPr fontId="4"/>
  </si>
  <si>
    <t>継続</t>
    <rPh sb="0" eb="2">
      <t>ケイゾク</t>
    </rPh>
    <phoneticPr fontId="4"/>
  </si>
  <si>
    <r>
      <rPr>
        <sz val="10"/>
        <color theme="1"/>
        <rFont val="メイリオ"/>
        <family val="3"/>
        <charset val="128"/>
      </rPr>
      <t>貴社名</t>
    </r>
    <rPh sb="0" eb="2">
      <t>キシャ</t>
    </rPh>
    <rPh sb="2" eb="3">
      <t>メイ</t>
    </rPh>
    <phoneticPr fontId="4"/>
  </si>
  <si>
    <r>
      <rPr>
        <sz val="10"/>
        <color theme="1"/>
        <rFont val="メイリオ"/>
        <family val="3"/>
        <charset val="128"/>
      </rPr>
      <t>御担当者名</t>
    </r>
    <rPh sb="0" eb="4">
      <t>ゴタントウシャ</t>
    </rPh>
    <rPh sb="4" eb="5">
      <t>メイ</t>
    </rPh>
    <phoneticPr fontId="4"/>
  </si>
  <si>
    <r>
      <rPr>
        <sz val="10"/>
        <color theme="1"/>
        <rFont val="メイリオ"/>
        <family val="3"/>
        <charset val="128"/>
      </rPr>
      <t>納品先</t>
    </r>
    <rPh sb="0" eb="2">
      <t>ノウヒン</t>
    </rPh>
    <rPh sb="2" eb="3">
      <t>サキ</t>
    </rPh>
    <phoneticPr fontId="4"/>
  </si>
  <si>
    <r>
      <rPr>
        <sz val="10"/>
        <color theme="1"/>
        <rFont val="メイリオ"/>
        <family val="3"/>
        <charset val="128"/>
      </rPr>
      <t>納品予定時期</t>
    </r>
    <rPh sb="0" eb="2">
      <t>ノウヒン</t>
    </rPh>
    <rPh sb="2" eb="4">
      <t>ヨテイ</t>
    </rPh>
    <rPh sb="4" eb="6">
      <t>ジキ</t>
    </rPh>
    <phoneticPr fontId="4"/>
  </si>
  <si>
    <r>
      <rPr>
        <sz val="10"/>
        <color theme="1"/>
        <rFont val="メイリオ"/>
        <family val="3"/>
        <charset val="128"/>
      </rPr>
      <t>ご発注締め切り</t>
    </r>
    <rPh sb="1" eb="3">
      <t>ハッチュウ</t>
    </rPh>
    <rPh sb="3" eb="4">
      <t>シ</t>
    </rPh>
    <rPh sb="5" eb="6">
      <t>キ</t>
    </rPh>
    <phoneticPr fontId="4"/>
  </si>
  <si>
    <r>
      <rPr>
        <sz val="10"/>
        <color theme="1"/>
        <rFont val="メイリオ"/>
        <family val="3"/>
        <charset val="128"/>
      </rPr>
      <t>※金額はすべて税抜き価格で表示しております。</t>
    </r>
    <rPh sb="1" eb="3">
      <t>キンガク</t>
    </rPh>
    <rPh sb="7" eb="8">
      <t>ゼイ</t>
    </rPh>
    <rPh sb="8" eb="9">
      <t>ヌ</t>
    </rPh>
    <rPh sb="10" eb="12">
      <t>カカク</t>
    </rPh>
    <rPh sb="13" eb="15">
      <t>ヒョウジ</t>
    </rPh>
    <phoneticPr fontId="6"/>
  </si>
  <si>
    <r>
      <rPr>
        <sz val="11"/>
        <color theme="1"/>
        <rFont val="メイリオ"/>
        <family val="3"/>
        <charset val="128"/>
      </rPr>
      <t>カテゴリー</t>
    </r>
    <phoneticPr fontId="6"/>
  </si>
  <si>
    <r>
      <rPr>
        <sz val="11"/>
        <color theme="1"/>
        <rFont val="メイリオ"/>
        <family val="3"/>
        <charset val="128"/>
      </rPr>
      <t>品番</t>
    </r>
    <rPh sb="0" eb="2">
      <t>ヒンバン</t>
    </rPh>
    <phoneticPr fontId="6"/>
  </si>
  <si>
    <r>
      <rPr>
        <sz val="11"/>
        <color theme="1"/>
        <rFont val="メイリオ"/>
        <family val="3"/>
        <charset val="128"/>
      </rPr>
      <t>商品名</t>
    </r>
    <phoneticPr fontId="6"/>
  </si>
  <si>
    <r>
      <rPr>
        <sz val="11"/>
        <color theme="1"/>
        <rFont val="メイリオ"/>
        <family val="3"/>
        <charset val="128"/>
      </rPr>
      <t>カラー</t>
    </r>
    <r>
      <rPr>
        <sz val="11"/>
        <color theme="1"/>
        <rFont val="Open Sans"/>
        <family val="2"/>
      </rPr>
      <t xml:space="preserve">/ </t>
    </r>
    <r>
      <rPr>
        <sz val="11"/>
        <color theme="1"/>
        <rFont val="メイリオ"/>
        <family val="3"/>
        <charset val="128"/>
      </rPr>
      <t>レンズカラー</t>
    </r>
    <phoneticPr fontId="6"/>
  </si>
  <si>
    <r>
      <rPr>
        <sz val="11"/>
        <color theme="1"/>
        <rFont val="メイリオ"/>
        <family val="3"/>
        <charset val="128"/>
      </rPr>
      <t>サイズ</t>
    </r>
    <r>
      <rPr>
        <sz val="11"/>
        <color theme="1"/>
        <rFont val="Open Sans"/>
        <family val="2"/>
      </rPr>
      <t>/VLT</t>
    </r>
    <phoneticPr fontId="6"/>
  </si>
  <si>
    <r>
      <rPr>
        <sz val="11"/>
        <color theme="1"/>
        <rFont val="メイリオ"/>
        <family val="3"/>
        <charset val="128"/>
      </rPr>
      <t>上代</t>
    </r>
    <rPh sb="0" eb="2">
      <t>ジョウダイ</t>
    </rPh>
    <phoneticPr fontId="6"/>
  </si>
  <si>
    <r>
      <rPr>
        <sz val="11"/>
        <color theme="1"/>
        <rFont val="メイリオ"/>
        <family val="3"/>
        <charset val="128"/>
      </rPr>
      <t>上代計</t>
    </r>
    <rPh sb="0" eb="2">
      <t>ジョウダイ</t>
    </rPh>
    <rPh sb="2" eb="3">
      <t>ケイ</t>
    </rPh>
    <phoneticPr fontId="6"/>
  </si>
  <si>
    <t>PROTECTORE</t>
    <phoneticPr fontId="6"/>
  </si>
  <si>
    <t>Nova Matt Black</t>
    <phoneticPr fontId="6"/>
  </si>
  <si>
    <t>Nova Matt Turquoise</t>
    <phoneticPr fontId="6"/>
  </si>
  <si>
    <t>Nova Matt Neon Pink</t>
    <phoneticPr fontId="6"/>
  </si>
  <si>
    <t>Nova Matt White</t>
    <phoneticPr fontId="6"/>
  </si>
  <si>
    <t>7318480097674</t>
  </si>
  <si>
    <t>7318480097681</t>
  </si>
  <si>
    <t>7318480097698</t>
  </si>
  <si>
    <t>7318480097773</t>
  </si>
  <si>
    <t>7318480108615</t>
  </si>
  <si>
    <t>7318480108622</t>
  </si>
  <si>
    <r>
      <t>2023</t>
    </r>
    <r>
      <rPr>
        <sz val="12"/>
        <color theme="1"/>
        <rFont val="メイリオ"/>
        <family val="3"/>
        <charset val="128"/>
      </rPr>
      <t>年</t>
    </r>
    <r>
      <rPr>
        <sz val="12"/>
        <color theme="1"/>
        <rFont val="Open Sans"/>
        <family val="2"/>
      </rPr>
      <t>6</t>
    </r>
    <r>
      <rPr>
        <sz val="12"/>
        <color theme="1"/>
        <rFont val="メイリオ"/>
        <family val="3"/>
        <charset val="128"/>
      </rPr>
      <t>月</t>
    </r>
    <r>
      <rPr>
        <sz val="12"/>
        <color theme="1"/>
        <rFont val="Open Sans"/>
        <family val="2"/>
      </rPr>
      <t>1</t>
    </r>
    <r>
      <rPr>
        <sz val="12"/>
        <color theme="1"/>
        <rFont val="メイリオ"/>
        <family val="3"/>
        <charset val="128"/>
      </rPr>
      <t>日～</t>
    </r>
    <rPh sb="4" eb="5">
      <t>ネン</t>
    </rPh>
    <rPh sb="6" eb="7">
      <t>ガツ</t>
    </rPh>
    <rPh sb="8" eb="9">
      <t>ニチ</t>
    </rPh>
    <phoneticPr fontId="4"/>
  </si>
  <si>
    <t>※ＦＯ上代計50万円以上ご発注店舗　FO条件55%　以降追加分は60%
※ＦＯ上代計50万円未満ご発注店舗　FO条件60%　以降追加分は65%
ミニマム6点以上でのお取引となります。　　　　　　　　　　　　　　　　　　　　　　</t>
    <rPh sb="39" eb="41">
      <t>ジョウダイ</t>
    </rPh>
    <rPh sb="41" eb="42">
      <t>ケイ</t>
    </rPh>
    <rPh sb="44" eb="45">
      <t>マン</t>
    </rPh>
    <rPh sb="45" eb="46">
      <t>エン</t>
    </rPh>
    <rPh sb="46" eb="48">
      <t>ミマン</t>
    </rPh>
    <rPh sb="56" eb="58">
      <t>ジョウケン</t>
    </rPh>
    <rPh sb="62" eb="64">
      <t>イコウ</t>
    </rPh>
    <rPh sb="64" eb="66">
      <t>ツイカ</t>
    </rPh>
    <rPh sb="66" eb="67">
      <t>ブン</t>
    </rPh>
    <rPh sb="77" eb="78">
      <t>テン</t>
    </rPh>
    <rPh sb="78" eb="80">
      <t>イジョウ</t>
    </rPh>
    <rPh sb="83" eb="85">
      <t>トリヒキ</t>
    </rPh>
    <phoneticPr fontId="6"/>
  </si>
  <si>
    <t>2023年お取引条件</t>
    <rPh sb="4" eb="5">
      <t>ネン</t>
    </rPh>
    <rPh sb="6" eb="8">
      <t>トリヒキ</t>
    </rPh>
    <rPh sb="8" eb="10">
      <t>ジョウケン</t>
    </rPh>
    <phoneticPr fontId="6"/>
  </si>
  <si>
    <t>※今期よりお取引条件が変更となっております。</t>
    <rPh sb="1" eb="3">
      <t>コンキ</t>
    </rPh>
    <rPh sb="6" eb="10">
      <t>トリヒキジョウケン</t>
    </rPh>
    <rPh sb="11" eb="13">
      <t>ヘンコウ</t>
    </rPh>
    <phoneticPr fontId="6"/>
  </si>
  <si>
    <r>
      <t>2023</t>
    </r>
    <r>
      <rPr>
        <sz val="12"/>
        <color theme="1"/>
        <rFont val="メイリオ"/>
        <family val="3"/>
        <charset val="128"/>
      </rPr>
      <t>年</t>
    </r>
    <r>
      <rPr>
        <sz val="12"/>
        <color theme="1"/>
        <rFont val="Open Sans"/>
        <family val="2"/>
      </rPr>
      <t>2</t>
    </r>
    <r>
      <rPr>
        <sz val="12"/>
        <color theme="1"/>
        <rFont val="メイリオ"/>
        <family val="3"/>
        <charset val="128"/>
      </rPr>
      <t>月</t>
    </r>
    <r>
      <rPr>
        <sz val="12"/>
        <color theme="1"/>
        <rFont val="Open Sans"/>
        <family val="2"/>
      </rPr>
      <t>24</t>
    </r>
    <r>
      <rPr>
        <sz val="12"/>
        <color theme="1"/>
        <rFont val="メイリオ"/>
        <family val="3"/>
        <charset val="128"/>
      </rPr>
      <t>日</t>
    </r>
    <r>
      <rPr>
        <sz val="12"/>
        <color theme="1"/>
        <rFont val="Open Sans"/>
        <family val="2"/>
      </rPr>
      <t>(</t>
    </r>
    <r>
      <rPr>
        <sz val="12"/>
        <color theme="1"/>
        <rFont val="メイリオ"/>
        <family val="3"/>
        <charset val="128"/>
      </rPr>
      <t>金</t>
    </r>
    <r>
      <rPr>
        <sz val="12"/>
        <color theme="1"/>
        <rFont val="Open Sans"/>
        <family val="2"/>
      </rPr>
      <t>)</t>
    </r>
    <r>
      <rPr>
        <sz val="12"/>
        <color theme="1"/>
        <rFont val="Yu Gothic"/>
        <family val="2"/>
        <charset val="128"/>
      </rPr>
      <t>　</t>
    </r>
    <r>
      <rPr>
        <sz val="12"/>
        <color theme="1"/>
        <rFont val="メイリオ"/>
        <family val="3"/>
        <charset val="128"/>
      </rPr>
      <t>ご注文はメールにてご返信ください。</t>
    </r>
    <r>
      <rPr>
        <sz val="12"/>
        <color theme="1"/>
        <rFont val="Open Sans"/>
        <family val="2"/>
      </rPr>
      <t>info@ilp-inc.jp</t>
    </r>
    <rPh sb="4" eb="5">
      <t>ネン</t>
    </rPh>
    <rPh sb="6" eb="7">
      <t>ガツ</t>
    </rPh>
    <rPh sb="9" eb="10">
      <t>ニチ</t>
    </rPh>
    <rPh sb="11" eb="12">
      <t>キン</t>
    </rPh>
    <rPh sb="15" eb="17">
      <t>チュウモン</t>
    </rPh>
    <rPh sb="24" eb="26">
      <t>ヘンシン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</si>
</sst>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 &quot;¥&quot;* #,##0_ ;_ &quot;¥&quot;* \-#,##0_ ;_ &quot;¥&quot;* &quot;-&quot;_ ;_ @_ "/>
    <numFmt numFmtId="176" formatCode="&quot;¥&quot;#,##0_);[Red]\(&quot;¥&quot;#,##0\)"/>
    <numFmt numFmtId="177" formatCode="[$¥-411]#,##0_);[Red]\([$¥-411]#,##0\)"/>
    <numFmt numFmtId="178" formatCode="0_);[Red]\(0\)"/>
    <numFmt numFmtId="179" formatCode="yyyy&quot;年&quot;m&quot;月&quot;d&quot;日&quot;\ &quot;(&quot;aaa&quot;)&quot;"/>
  </numFmts>
  <fonts count="27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2"/>
      <charset val="128"/>
      <scheme val="minor"/>
    </font>
    <font>
      <sz val="10"/>
      <name val="Arial"/>
      <family val="2"/>
    </font>
    <font>
      <b/>
      <sz val="16"/>
      <name val="メイリオ"/>
      <family val="3"/>
      <charset val="128"/>
    </font>
    <font>
      <sz val="6"/>
      <name val="ＭＳ Ｐゴシック"/>
      <family val="3"/>
      <charset val="128"/>
    </font>
    <font>
      <b/>
      <sz val="18"/>
      <name val="メイリオ"/>
      <family val="3"/>
      <charset val="128"/>
    </font>
    <font>
      <sz val="12"/>
      <color theme="1"/>
      <name val="メイリオ"/>
      <family val="3"/>
      <charset val="128"/>
    </font>
    <font>
      <sz val="11"/>
      <color theme="1"/>
      <name val="メイリオ"/>
      <family val="3"/>
      <charset val="128"/>
    </font>
    <font>
      <sz val="10"/>
      <color theme="1"/>
      <name val="メイリオ"/>
      <family val="3"/>
      <charset val="128"/>
    </font>
    <font>
      <sz val="12"/>
      <color theme="1"/>
      <name val="Open Sans"/>
      <family val="2"/>
    </font>
    <font>
      <sz val="11"/>
      <color theme="1"/>
      <name val="Open Sans"/>
      <family val="2"/>
    </font>
    <font>
      <sz val="12"/>
      <name val="Open Sans"/>
      <family val="2"/>
    </font>
    <font>
      <sz val="11"/>
      <name val="Open Sans"/>
      <family val="2"/>
    </font>
    <font>
      <b/>
      <sz val="12"/>
      <color theme="1"/>
      <name val="Open Sans"/>
      <family val="2"/>
    </font>
    <font>
      <sz val="14"/>
      <color theme="1"/>
      <name val="Open Sans"/>
      <family val="2"/>
    </font>
    <font>
      <b/>
      <sz val="18"/>
      <color theme="1"/>
      <name val="Open Sans"/>
      <family val="2"/>
    </font>
    <font>
      <b/>
      <sz val="24"/>
      <color theme="1"/>
      <name val="Open Sans"/>
      <family val="2"/>
    </font>
    <font>
      <sz val="10"/>
      <color theme="1"/>
      <name val="Open Sans"/>
      <family val="2"/>
    </font>
    <font>
      <u/>
      <sz val="12"/>
      <color theme="1"/>
      <name val="Open Sans"/>
      <family val="2"/>
    </font>
    <font>
      <b/>
      <sz val="16"/>
      <color theme="1"/>
      <name val="Open Sans"/>
      <family val="2"/>
    </font>
    <font>
      <sz val="12"/>
      <color theme="1"/>
      <name val="Yu Gothic"/>
      <family val="2"/>
      <charset val="128"/>
    </font>
    <font>
      <sz val="16"/>
      <name val="メイリオ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0">
    <xf numFmtId="0" fontId="0" fillId="0" borderId="0"/>
    <xf numFmtId="38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7" fillId="0" borderId="0"/>
    <xf numFmtId="9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</cellStyleXfs>
  <cellXfs count="90">
    <xf numFmtId="0" fontId="0" fillId="0" borderId="0" xfId="0"/>
    <xf numFmtId="0" fontId="3" fillId="0" borderId="0" xfId="3">
      <alignment vertical="center"/>
    </xf>
    <xf numFmtId="9" fontId="8" fillId="3" borderId="5" xfId="4" applyNumberFormat="1" applyFont="1" applyFill="1" applyBorder="1" applyAlignment="1">
      <alignment horizontal="center" vertical="center"/>
    </xf>
    <xf numFmtId="9" fontId="8" fillId="3" borderId="7" xfId="4" applyNumberFormat="1" applyFont="1" applyFill="1" applyBorder="1" applyAlignment="1">
      <alignment horizontal="center" vertical="center"/>
    </xf>
    <xf numFmtId="0" fontId="8" fillId="3" borderId="7" xfId="4" applyFont="1" applyFill="1" applyBorder="1" applyAlignment="1">
      <alignment horizontal="center" vertical="center"/>
    </xf>
    <xf numFmtId="9" fontId="10" fillId="2" borderId="8" xfId="4" applyNumberFormat="1" applyFont="1" applyFill="1" applyBorder="1" applyAlignment="1">
      <alignment horizontal="center" vertical="center"/>
    </xf>
    <xf numFmtId="9" fontId="10" fillId="2" borderId="9" xfId="4" applyNumberFormat="1" applyFont="1" applyFill="1" applyBorder="1" applyAlignment="1">
      <alignment horizontal="center" vertical="center"/>
    </xf>
    <xf numFmtId="0" fontId="8" fillId="2" borderId="0" xfId="4" applyFont="1" applyFill="1" applyAlignment="1">
      <alignment vertical="center"/>
    </xf>
    <xf numFmtId="9" fontId="10" fillId="2" borderId="0" xfId="4" applyNumberFormat="1" applyFont="1" applyFill="1" applyAlignment="1">
      <alignment horizontal="center" vertical="center"/>
    </xf>
    <xf numFmtId="0" fontId="8" fillId="2" borderId="0" xfId="4" applyFont="1" applyFill="1" applyAlignment="1">
      <alignment horizontal="left" vertical="center" shrinkToFit="1"/>
    </xf>
    <xf numFmtId="56" fontId="8" fillId="0" borderId="0" xfId="4" applyNumberFormat="1" applyFont="1" applyAlignment="1">
      <alignment horizontal="center" vertical="center"/>
    </xf>
    <xf numFmtId="179" fontId="8" fillId="0" borderId="7" xfId="4" applyNumberFormat="1" applyFont="1" applyBorder="1" applyAlignment="1">
      <alignment horizontal="center" vertical="center" wrapText="1"/>
    </xf>
    <xf numFmtId="0" fontId="14" fillId="0" borderId="1" xfId="3" applyFont="1" applyBorder="1" applyAlignment="1">
      <alignment horizontal="left" vertical="center"/>
    </xf>
    <xf numFmtId="0" fontId="14" fillId="0" borderId="1" xfId="3" applyFont="1" applyBorder="1" applyAlignment="1">
      <alignment vertical="center" shrinkToFit="1"/>
    </xf>
    <xf numFmtId="0" fontId="14" fillId="0" borderId="1" xfId="3" applyFont="1" applyBorder="1" applyAlignment="1">
      <alignment horizontal="center" vertical="center"/>
    </xf>
    <xf numFmtId="9" fontId="14" fillId="0" borderId="1" xfId="5" applyFont="1" applyBorder="1" applyAlignment="1">
      <alignment horizontal="center" vertical="center"/>
    </xf>
    <xf numFmtId="177" fontId="14" fillId="0" borderId="1" xfId="6" applyNumberFormat="1" applyFont="1" applyBorder="1">
      <alignment vertical="center"/>
    </xf>
    <xf numFmtId="0" fontId="15" fillId="0" borderId="1" xfId="3" applyFont="1" applyBorder="1" applyProtection="1">
      <alignment vertical="center"/>
      <protection locked="0"/>
    </xf>
    <xf numFmtId="177" fontId="15" fillId="0" borderId="1" xfId="3" applyNumberFormat="1" applyFont="1" applyBorder="1">
      <alignment vertical="center"/>
    </xf>
    <xf numFmtId="0" fontId="15" fillId="0" borderId="0" xfId="3" applyFont="1">
      <alignment vertical="center"/>
    </xf>
    <xf numFmtId="0" fontId="16" fillId="0" borderId="1" xfId="3" applyFont="1" applyBorder="1" applyAlignment="1">
      <alignment horizontal="left" vertical="center"/>
    </xf>
    <xf numFmtId="0" fontId="16" fillId="0" borderId="1" xfId="3" applyFont="1" applyBorder="1" applyAlignment="1">
      <alignment vertical="center" shrinkToFit="1"/>
    </xf>
    <xf numFmtId="9" fontId="16" fillId="0" borderId="1" xfId="5" applyFont="1" applyBorder="1" applyAlignment="1">
      <alignment horizontal="center" vertical="center"/>
    </xf>
    <xf numFmtId="0" fontId="17" fillId="0" borderId="0" xfId="3" applyFont="1">
      <alignment vertical="center"/>
    </xf>
    <xf numFmtId="178" fontId="14" fillId="0" borderId="1" xfId="3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/>
    </xf>
    <xf numFmtId="0" fontId="14" fillId="0" borderId="1" xfId="0" applyFont="1" applyBorder="1" applyAlignment="1">
      <alignment vertical="center" shrinkToFit="1"/>
    </xf>
    <xf numFmtId="0" fontId="14" fillId="0" borderId="1" xfId="0" applyFont="1" applyBorder="1" applyAlignment="1">
      <alignment horizontal="center" vertical="center"/>
    </xf>
    <xf numFmtId="9" fontId="14" fillId="0" borderId="1" xfId="2" applyFont="1" applyBorder="1" applyAlignment="1">
      <alignment horizontal="center" vertical="center"/>
    </xf>
    <xf numFmtId="177" fontId="14" fillId="0" borderId="1" xfId="1" applyNumberFormat="1" applyFont="1" applyBorder="1">
      <alignment vertical="center"/>
    </xf>
    <xf numFmtId="0" fontId="15" fillId="0" borderId="0" xfId="0" applyFont="1" applyAlignment="1">
      <alignment vertical="center"/>
    </xf>
    <xf numFmtId="9" fontId="14" fillId="0" borderId="1" xfId="5" applyFont="1" applyFill="1" applyBorder="1" applyAlignment="1">
      <alignment horizontal="center" vertical="center"/>
    </xf>
    <xf numFmtId="177" fontId="14" fillId="0" borderId="1" xfId="6" applyNumberFormat="1" applyFont="1" applyFill="1" applyBorder="1">
      <alignment vertical="center"/>
    </xf>
    <xf numFmtId="49" fontId="14" fillId="0" borderId="1" xfId="3" applyNumberFormat="1" applyFont="1" applyBorder="1" applyAlignment="1">
      <alignment horizontal="center" vertical="center"/>
    </xf>
    <xf numFmtId="0" fontId="14" fillId="3" borderId="1" xfId="3" applyFont="1" applyFill="1" applyBorder="1" applyAlignment="1">
      <alignment vertical="center" shrinkToFit="1"/>
    </xf>
    <xf numFmtId="9" fontId="18" fillId="4" borderId="3" xfId="5" applyFont="1" applyFill="1" applyBorder="1" applyAlignment="1"/>
    <xf numFmtId="0" fontId="19" fillId="4" borderId="3" xfId="3" applyFont="1" applyFill="1" applyBorder="1" applyAlignment="1"/>
    <xf numFmtId="9" fontId="14" fillId="0" borderId="2" xfId="5" applyFont="1" applyBorder="1" applyAlignment="1"/>
    <xf numFmtId="0" fontId="14" fillId="0" borderId="2" xfId="3" applyFont="1" applyBorder="1" applyAlignment="1"/>
    <xf numFmtId="0" fontId="14" fillId="0" borderId="2" xfId="3" applyFont="1" applyBorder="1" applyAlignment="1">
      <alignment horizontal="center"/>
    </xf>
    <xf numFmtId="42" fontId="14" fillId="0" borderId="2" xfId="3" applyNumberFormat="1" applyFont="1" applyBorder="1" applyAlignment="1">
      <alignment horizontal="center"/>
    </xf>
    <xf numFmtId="9" fontId="18" fillId="4" borderId="4" xfId="5" applyFont="1" applyFill="1" applyBorder="1" applyAlignment="1"/>
    <xf numFmtId="0" fontId="18" fillId="4" borderId="4" xfId="3" applyFont="1" applyFill="1" applyBorder="1" applyAlignment="1"/>
    <xf numFmtId="0" fontId="18" fillId="4" borderId="4" xfId="3" applyFont="1" applyFill="1" applyBorder="1" applyAlignment="1">
      <alignment horizontal="center"/>
    </xf>
    <xf numFmtId="42" fontId="18" fillId="4" borderId="4" xfId="3" applyNumberFormat="1" applyFont="1" applyFill="1" applyBorder="1" applyAlignment="1">
      <alignment horizontal="center"/>
    </xf>
    <xf numFmtId="0" fontId="14" fillId="4" borderId="3" xfId="3" applyFont="1" applyFill="1" applyBorder="1" applyAlignment="1">
      <alignment horizontal="center"/>
    </xf>
    <xf numFmtId="176" fontId="14" fillId="4" borderId="3" xfId="3" applyNumberFormat="1" applyFont="1" applyFill="1" applyBorder="1" applyAlignment="1">
      <alignment horizontal="center"/>
    </xf>
    <xf numFmtId="0" fontId="14" fillId="0" borderId="1" xfId="0" applyFont="1" applyBorder="1" applyAlignment="1">
      <alignment horizontal="left" vertical="center" shrinkToFit="1"/>
    </xf>
    <xf numFmtId="0" fontId="14" fillId="0" borderId="1" xfId="3" applyFont="1" applyBorder="1" applyAlignment="1">
      <alignment horizontal="left" vertical="center" shrinkToFit="1"/>
    </xf>
    <xf numFmtId="0" fontId="16" fillId="0" borderId="1" xfId="3" applyFont="1" applyBorder="1" applyAlignment="1">
      <alignment horizontal="left" vertical="center" shrinkToFit="1"/>
    </xf>
    <xf numFmtId="0" fontId="20" fillId="0" borderId="0" xfId="3" quotePrefix="1" applyFont="1">
      <alignment vertical="center"/>
    </xf>
    <xf numFmtId="0" fontId="21" fillId="0" borderId="0" xfId="3" applyFont="1">
      <alignment vertical="center"/>
    </xf>
    <xf numFmtId="0" fontId="14" fillId="0" borderId="0" xfId="3" applyFont="1" applyAlignment="1">
      <alignment shrinkToFit="1"/>
    </xf>
    <xf numFmtId="0" fontId="14" fillId="0" borderId="0" xfId="3" applyFont="1" applyAlignment="1">
      <alignment horizontal="left" shrinkToFit="1"/>
    </xf>
    <xf numFmtId="9" fontId="14" fillId="0" borderId="0" xfId="5" applyFont="1" applyAlignment="1">
      <alignment horizontal="center" vertical="center"/>
    </xf>
    <xf numFmtId="0" fontId="14" fillId="0" borderId="0" xfId="3" applyFont="1" applyAlignment="1"/>
    <xf numFmtId="0" fontId="18" fillId="0" borderId="3" xfId="3" applyFont="1" applyBorder="1" applyAlignment="1" applyProtection="1">
      <alignment horizontal="center" vertical="top"/>
      <protection locked="0"/>
    </xf>
    <xf numFmtId="0" fontId="23" fillId="0" borderId="0" xfId="3" applyFont="1" applyAlignment="1"/>
    <xf numFmtId="0" fontId="19" fillId="0" borderId="0" xfId="3" applyFont="1" applyAlignment="1">
      <alignment horizontal="left" shrinkToFit="1"/>
    </xf>
    <xf numFmtId="9" fontId="19" fillId="0" borderId="0" xfId="5" applyFont="1" applyAlignment="1"/>
    <xf numFmtId="0" fontId="19" fillId="0" borderId="0" xfId="3" applyFont="1" applyAlignment="1"/>
    <xf numFmtId="0" fontId="22" fillId="0" borderId="2" xfId="3" applyFont="1" applyBorder="1" applyAlignment="1" applyProtection="1">
      <protection locked="0"/>
    </xf>
    <xf numFmtId="0" fontId="18" fillId="0" borderId="2" xfId="3" applyFont="1" applyBorder="1" applyAlignment="1" applyProtection="1">
      <alignment horizontal="center" vertical="top"/>
      <protection locked="0"/>
    </xf>
    <xf numFmtId="0" fontId="14" fillId="0" borderId="2" xfId="3" applyFont="1" applyBorder="1" applyAlignment="1" applyProtection="1">
      <alignment horizontal="left"/>
      <protection locked="0"/>
    </xf>
    <xf numFmtId="0" fontId="14" fillId="0" borderId="2" xfId="3" applyFont="1" applyBorder="1" applyAlignment="1" applyProtection="1">
      <alignment shrinkToFit="1"/>
      <protection locked="0"/>
    </xf>
    <xf numFmtId="0" fontId="22" fillId="0" borderId="3" xfId="3" applyFont="1" applyBorder="1" applyAlignment="1" applyProtection="1">
      <protection locked="0"/>
    </xf>
    <xf numFmtId="0" fontId="14" fillId="0" borderId="3" xfId="3" applyFont="1" applyBorder="1" applyAlignment="1" applyProtection="1">
      <alignment horizontal="left"/>
      <protection locked="0"/>
    </xf>
    <xf numFmtId="0" fontId="14" fillId="0" borderId="3" xfId="3" applyFont="1" applyBorder="1" applyAlignment="1" applyProtection="1">
      <alignment shrinkToFit="1"/>
      <protection locked="0"/>
    </xf>
    <xf numFmtId="0" fontId="22" fillId="0" borderId="0" xfId="3" applyFont="1" applyAlignment="1"/>
    <xf numFmtId="0" fontId="24" fillId="0" borderId="0" xfId="3" applyFont="1">
      <alignment vertical="center"/>
    </xf>
    <xf numFmtId="0" fontId="24" fillId="0" borderId="0" xfId="3" applyFont="1" applyAlignment="1">
      <alignment vertical="center" shrinkToFit="1"/>
    </xf>
    <xf numFmtId="0" fontId="24" fillId="0" borderId="0" xfId="3" applyFont="1" applyAlignment="1">
      <alignment horizontal="left" vertical="center" shrinkToFit="1"/>
    </xf>
    <xf numFmtId="9" fontId="24" fillId="0" borderId="0" xfId="5" applyFont="1" applyBorder="1" applyAlignment="1">
      <alignment vertical="center"/>
    </xf>
    <xf numFmtId="0" fontId="15" fillId="5" borderId="1" xfId="3" applyFont="1" applyFill="1" applyBorder="1" applyAlignment="1">
      <alignment horizontal="center" vertical="center"/>
    </xf>
    <xf numFmtId="49" fontId="15" fillId="5" borderId="1" xfId="3" applyNumberFormat="1" applyFont="1" applyFill="1" applyBorder="1" applyAlignment="1">
      <alignment horizontal="center" vertical="center" shrinkToFit="1"/>
    </xf>
    <xf numFmtId="9" fontId="15" fillId="5" borderId="1" xfId="5" applyFont="1" applyFill="1" applyBorder="1" applyAlignment="1">
      <alignment horizontal="center" vertical="center"/>
    </xf>
    <xf numFmtId="177" fontId="15" fillId="5" borderId="1" xfId="6" applyNumberFormat="1" applyFont="1" applyFill="1" applyBorder="1" applyAlignment="1">
      <alignment horizontal="center" vertical="center"/>
    </xf>
    <xf numFmtId="49" fontId="15" fillId="5" borderId="1" xfId="3" applyNumberFormat="1" applyFont="1" applyFill="1" applyBorder="1" applyAlignment="1">
      <alignment horizontal="center" vertical="center"/>
    </xf>
    <xf numFmtId="0" fontId="15" fillId="0" borderId="0" xfId="3" applyFont="1" applyAlignment="1">
      <alignment horizontal="center" vertical="center"/>
    </xf>
    <xf numFmtId="0" fontId="15" fillId="0" borderId="0" xfId="3" applyFont="1" applyAlignment="1">
      <alignment horizontal="center" vertical="center" shrinkToFit="1"/>
    </xf>
    <xf numFmtId="0" fontId="15" fillId="0" borderId="0" xfId="3" applyFont="1" applyAlignment="1">
      <alignment horizontal="left" vertical="center" shrinkToFit="1"/>
    </xf>
    <xf numFmtId="9" fontId="15" fillId="0" borderId="0" xfId="5" applyFont="1">
      <alignment vertical="center"/>
    </xf>
    <xf numFmtId="0" fontId="14" fillId="3" borderId="1" xfId="0" applyFont="1" applyFill="1" applyBorder="1" applyAlignment="1">
      <alignment vertical="center" shrinkToFit="1"/>
    </xf>
    <xf numFmtId="0" fontId="1" fillId="0" borderId="0" xfId="3" applyFont="1">
      <alignment vertical="center"/>
    </xf>
    <xf numFmtId="0" fontId="8" fillId="3" borderId="5" xfId="4" applyFont="1" applyFill="1" applyBorder="1" applyAlignment="1">
      <alignment horizontal="center" vertical="center"/>
    </xf>
    <xf numFmtId="0" fontId="8" fillId="3" borderId="6" xfId="4" applyFont="1" applyFill="1" applyBorder="1" applyAlignment="1">
      <alignment horizontal="center" vertical="center"/>
    </xf>
    <xf numFmtId="0" fontId="26" fillId="0" borderId="5" xfId="4" applyFont="1" applyBorder="1" applyAlignment="1">
      <alignment horizontal="left" vertical="center" wrapText="1"/>
    </xf>
    <xf numFmtId="0" fontId="26" fillId="0" borderId="6" xfId="4" applyFont="1" applyBorder="1" applyAlignment="1">
      <alignment horizontal="left" vertical="center" wrapText="1"/>
    </xf>
    <xf numFmtId="0" fontId="8" fillId="2" borderId="5" xfId="4" applyFont="1" applyFill="1" applyBorder="1" applyAlignment="1">
      <alignment horizontal="center" vertical="center"/>
    </xf>
    <xf numFmtId="0" fontId="8" fillId="2" borderId="10" xfId="4" applyFont="1" applyFill="1" applyBorder="1" applyAlignment="1">
      <alignment horizontal="center" vertical="center"/>
    </xf>
  </cellXfs>
  <cellStyles count="10">
    <cellStyle name="パーセント" xfId="2" builtinId="5"/>
    <cellStyle name="パーセント 2" xfId="5" xr:uid="{DB831DA8-0092-4F2D-8B50-A23E80BCAA6E}"/>
    <cellStyle name="パーセント 3" xfId="8" xr:uid="{18B129D0-FBD2-4357-B812-DA48BB0BF197}"/>
    <cellStyle name="桁区切り" xfId="1" builtinId="6"/>
    <cellStyle name="桁区切り 2" xfId="6" xr:uid="{E49E704C-FD56-4EC7-B530-49B18C3B11E9}"/>
    <cellStyle name="桁区切り 3" xfId="9" xr:uid="{BCAFA669-E56B-4109-AFEB-092C3404BC3F}"/>
    <cellStyle name="標準" xfId="0" builtinId="0"/>
    <cellStyle name="標準 2" xfId="3" xr:uid="{33EE15DD-7DAE-454B-B9E7-9BB9507DDC60}"/>
    <cellStyle name="標準 3" xfId="7" xr:uid="{A5423039-AB02-4224-8C66-7AC747A3959B}"/>
    <cellStyle name="標準 4" xfId="4" xr:uid="{09107270-E0CB-4C8C-B992-3092100220AC}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250030</xdr:colOff>
      <xdr:row>1</xdr:row>
      <xdr:rowOff>190501</xdr:rowOff>
    </xdr:from>
    <xdr:to>
      <xdr:col>4</xdr:col>
      <xdr:colOff>297657</xdr:colOff>
      <xdr:row>5</xdr:row>
      <xdr:rowOff>147751</xdr:rowOff>
    </xdr:to>
    <xdr:pic>
      <xdr:nvPicPr>
        <xdr:cNvPr id="5" name="Bildobjekt 1">
          <a:extLst>
            <a:ext uri="{FF2B5EF4-FFF2-40B4-BE49-F238E27FC236}">
              <a16:creationId xmlns:a16="http://schemas.microsoft.com/office/drawing/2014/main" id="{B3F115B9-D55A-4C92-9B1E-172284D3AF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9593" y="428626"/>
          <a:ext cx="3440908" cy="909750"/>
        </a:xfrm>
        <a:prstGeom prst="rect">
          <a:avLst/>
        </a:prstGeom>
      </xdr:spPr>
    </xdr:pic>
    <xdr:clientData/>
  </xdr:twoCellAnchor>
  <xdr:twoCellAnchor editAs="oneCell">
    <xdr:from>
      <xdr:col>6</xdr:col>
      <xdr:colOff>247648</xdr:colOff>
      <xdr:row>4</xdr:row>
      <xdr:rowOff>56673</xdr:rowOff>
    </xdr:from>
    <xdr:to>
      <xdr:col>9</xdr:col>
      <xdr:colOff>2393155</xdr:colOff>
      <xdr:row>6</xdr:row>
      <xdr:rowOff>54260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59DC77F9-EAEF-40BB-AA67-FBBD1238E7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7836" y="1009173"/>
          <a:ext cx="4586288" cy="98580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449174</xdr:colOff>
      <xdr:row>0</xdr:row>
      <xdr:rowOff>381001</xdr:rowOff>
    </xdr:from>
    <xdr:to>
      <xdr:col>9</xdr:col>
      <xdr:colOff>75395</xdr:colOff>
      <xdr:row>1</xdr:row>
      <xdr:rowOff>222250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721BCF5E-4E70-4EF5-AD57-C9F0B89916A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3342"/>
        <a:stretch/>
      </xdr:blipFill>
      <xdr:spPr>
        <a:xfrm>
          <a:off x="11540507" y="381001"/>
          <a:ext cx="2208554" cy="275166"/>
        </a:xfrm>
        <a:prstGeom prst="rect">
          <a:avLst/>
        </a:prstGeom>
      </xdr:spPr>
    </xdr:pic>
    <xdr:clientData/>
  </xdr:twoCellAnchor>
  <xdr:twoCellAnchor editAs="oneCell">
    <xdr:from>
      <xdr:col>5</xdr:col>
      <xdr:colOff>10586</xdr:colOff>
      <xdr:row>0</xdr:row>
      <xdr:rowOff>232834</xdr:rowOff>
    </xdr:from>
    <xdr:to>
      <xdr:col>6</xdr:col>
      <xdr:colOff>465668</xdr:colOff>
      <xdr:row>1</xdr:row>
      <xdr:rowOff>199574</xdr:rowOff>
    </xdr:to>
    <xdr:pic>
      <xdr:nvPicPr>
        <xdr:cNvPr id="3" name="Bildobjekt 1">
          <a:extLst>
            <a:ext uri="{FF2B5EF4-FFF2-40B4-BE49-F238E27FC236}">
              <a16:creationId xmlns:a16="http://schemas.microsoft.com/office/drawing/2014/main" id="{175B002E-7283-47C3-980C-236184A5F9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43586" y="232834"/>
          <a:ext cx="1513415" cy="4006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BBD768-8FEE-4FF9-B08A-9D49601F9CAF}">
  <sheetPr>
    <pageSetUpPr fitToPage="1"/>
  </sheetPr>
  <dimension ref="B6:J13"/>
  <sheetViews>
    <sheetView showGridLines="0" tabSelected="1" zoomScale="80" zoomScaleNormal="80" workbookViewId="0">
      <selection activeCell="F14" sqref="F14"/>
    </sheetView>
  </sheetViews>
  <sheetFormatPr defaultRowHeight="18.75"/>
  <cols>
    <col min="1" max="1" width="4" style="1" customWidth="1"/>
    <col min="2" max="2" width="11.875" style="1" bestFit="1" customWidth="1"/>
    <col min="3" max="3" width="19.875" style="1" bestFit="1" customWidth="1"/>
    <col min="4" max="4" width="12.75" style="1" bestFit="1" customWidth="1"/>
    <col min="5" max="5" width="11" style="1" bestFit="1" customWidth="1"/>
    <col min="6" max="6" width="60.125" style="1" customWidth="1"/>
    <col min="7" max="7" width="8" style="1" customWidth="1"/>
    <col min="8" max="8" width="9" style="1"/>
    <col min="9" max="9" width="15" style="1" customWidth="1"/>
    <col min="10" max="10" width="31.5" style="1" bestFit="1" customWidth="1"/>
    <col min="11" max="11" width="13.25" style="1" bestFit="1" customWidth="1"/>
    <col min="12" max="16384" width="9" style="1"/>
  </cols>
  <sheetData>
    <row r="6" spans="2:10" ht="59.25" customHeight="1"/>
    <row r="7" spans="2:10" ht="19.5" thickBot="1">
      <c r="B7" s="83" t="s">
        <v>215</v>
      </c>
    </row>
    <row r="8" spans="2:10" ht="59.25" customHeight="1" thickBot="1">
      <c r="B8" s="84" t="s">
        <v>86</v>
      </c>
      <c r="C8" s="85"/>
      <c r="D8" s="2" t="s">
        <v>87</v>
      </c>
      <c r="E8" s="3" t="s">
        <v>88</v>
      </c>
      <c r="F8" s="85" t="s">
        <v>89</v>
      </c>
      <c r="G8" s="85"/>
      <c r="H8" s="85"/>
      <c r="I8" s="85"/>
      <c r="J8" s="4" t="s">
        <v>90</v>
      </c>
    </row>
    <row r="9" spans="2:10" ht="117.75" customHeight="1" thickBot="1">
      <c r="B9" s="88" t="s">
        <v>91</v>
      </c>
      <c r="C9" s="89"/>
      <c r="D9" s="5">
        <v>0.65</v>
      </c>
      <c r="E9" s="6">
        <v>0.6</v>
      </c>
      <c r="F9" s="86" t="s">
        <v>214</v>
      </c>
      <c r="G9" s="87"/>
      <c r="H9" s="87"/>
      <c r="I9" s="87"/>
      <c r="J9" s="11">
        <v>44981</v>
      </c>
    </row>
    <row r="10" spans="2:10" ht="28.5">
      <c r="B10" s="7"/>
      <c r="C10" s="7"/>
      <c r="D10" s="8"/>
      <c r="E10" s="8"/>
      <c r="F10" s="9"/>
      <c r="G10" s="9"/>
      <c r="H10" s="9"/>
      <c r="I10" s="9"/>
      <c r="J10" s="10"/>
    </row>
    <row r="12" spans="2:10">
      <c r="B12" s="83" t="s">
        <v>216</v>
      </c>
    </row>
    <row r="13" spans="2:10" ht="25.5" customHeight="1">
      <c r="B13" s="1" t="s">
        <v>92</v>
      </c>
    </row>
  </sheetData>
  <mergeCells count="4">
    <mergeCell ref="B8:C8"/>
    <mergeCell ref="F8:I8"/>
    <mergeCell ref="F9:I9"/>
    <mergeCell ref="B9:C9"/>
  </mergeCells>
  <phoneticPr fontId="4"/>
  <pageMargins left="0.7" right="0.7" top="0.75" bottom="0.75" header="0.3" footer="0.3"/>
  <pageSetup paperSize="9" scale="46" fitToHeight="0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1C76F2-C41C-4687-B5B6-4C6BC5F5BD29}">
  <sheetPr>
    <pageSetUpPr fitToPage="1"/>
  </sheetPr>
  <dimension ref="A1:K62"/>
  <sheetViews>
    <sheetView showGridLines="0" zoomScale="90" zoomScaleNormal="90" workbookViewId="0">
      <pane ySplit="9" topLeftCell="A10" activePane="bottomLeft" state="frozen"/>
      <selection pane="bottomLeft" activeCell="L19" sqref="L19"/>
    </sheetView>
  </sheetViews>
  <sheetFormatPr defaultRowHeight="16.5"/>
  <cols>
    <col min="1" max="1" width="16" style="78" customWidth="1"/>
    <col min="2" max="2" width="15.5" style="19" customWidth="1"/>
    <col min="3" max="3" width="55.375" style="79" bestFit="1" customWidth="1"/>
    <col min="4" max="4" width="19.25" style="78" bestFit="1" customWidth="1"/>
    <col min="5" max="5" width="33.125" style="80" customWidth="1"/>
    <col min="6" max="6" width="13.875" style="81" customWidth="1"/>
    <col min="7" max="7" width="10.625" style="19" bestFit="1" customWidth="1"/>
    <col min="8" max="8" width="10.75" style="19" bestFit="1" customWidth="1"/>
    <col min="9" max="9" width="12.5" style="19" bestFit="1" customWidth="1"/>
    <col min="10" max="16384" width="9" style="19"/>
  </cols>
  <sheetData>
    <row r="1" spans="1:11" s="55" customFormat="1" ht="34.5">
      <c r="A1" s="50" t="s">
        <v>163</v>
      </c>
      <c r="B1" s="51"/>
      <c r="C1" s="52"/>
      <c r="D1" s="19"/>
      <c r="E1" s="53"/>
      <c r="F1" s="54"/>
    </row>
    <row r="2" spans="1:11" s="60" customFormat="1" ht="19.5" customHeight="1">
      <c r="A2" s="65" t="s">
        <v>189</v>
      </c>
      <c r="B2" s="56"/>
      <c r="C2" s="56"/>
      <c r="D2" s="57"/>
      <c r="E2" s="58"/>
      <c r="F2" s="59"/>
    </row>
    <row r="3" spans="1:11" s="55" customFormat="1" ht="19.5" customHeight="1">
      <c r="A3" s="61" t="s">
        <v>190</v>
      </c>
      <c r="B3" s="62"/>
      <c r="C3" s="62"/>
      <c r="D3" s="57"/>
      <c r="E3" s="53"/>
      <c r="F3" s="35" t="s">
        <v>93</v>
      </c>
      <c r="G3" s="36"/>
      <c r="H3" s="45" t="s">
        <v>94</v>
      </c>
      <c r="I3" s="46" t="s">
        <v>95</v>
      </c>
    </row>
    <row r="4" spans="1:11" s="55" customFormat="1" ht="19.5" customHeight="1">
      <c r="A4" s="61" t="s">
        <v>191</v>
      </c>
      <c r="B4" s="62"/>
      <c r="C4" s="62"/>
      <c r="D4" s="57"/>
      <c r="E4" s="53"/>
      <c r="F4" s="37" t="s">
        <v>158</v>
      </c>
      <c r="G4" s="38"/>
      <c r="H4" s="39">
        <f>SUBTOTAL(9,H10:H38)</f>
        <v>0</v>
      </c>
      <c r="I4" s="40">
        <f>SUBTOTAL(9,I10:I38)</f>
        <v>0</v>
      </c>
    </row>
    <row r="5" spans="1:11" s="55" customFormat="1" ht="19.5" customHeight="1">
      <c r="A5" s="61" t="s">
        <v>192</v>
      </c>
      <c r="B5" s="63" t="s">
        <v>213</v>
      </c>
      <c r="C5" s="64"/>
      <c r="D5" s="57"/>
      <c r="E5" s="53"/>
      <c r="F5" s="37" t="s">
        <v>97</v>
      </c>
      <c r="G5" s="38"/>
      <c r="H5" s="39">
        <f>SUBTOTAL(9,H39:H56)</f>
        <v>0</v>
      </c>
      <c r="I5" s="40">
        <f>SUBTOTAL(9,I39:I56)</f>
        <v>0</v>
      </c>
    </row>
    <row r="6" spans="1:11" s="55" customFormat="1" ht="19.5" customHeight="1">
      <c r="A6" s="65" t="s">
        <v>193</v>
      </c>
      <c r="B6" s="66" t="s">
        <v>217</v>
      </c>
      <c r="C6" s="67"/>
      <c r="D6" s="57"/>
      <c r="E6" s="53"/>
      <c r="F6" s="37" t="s">
        <v>202</v>
      </c>
      <c r="G6" s="38"/>
      <c r="H6" s="39">
        <f>SUBTOTAL(9,H57:H62)</f>
        <v>0</v>
      </c>
      <c r="I6" s="40">
        <f>SUBTOTAL(9,I57:I62)</f>
        <v>0</v>
      </c>
    </row>
    <row r="7" spans="1:11" s="55" customFormat="1" ht="19.5" customHeight="1">
      <c r="A7" s="68" t="s">
        <v>194</v>
      </c>
      <c r="C7" s="52"/>
      <c r="D7" s="57"/>
      <c r="E7" s="53"/>
      <c r="F7" s="41" t="s">
        <v>98</v>
      </c>
      <c r="G7" s="42"/>
      <c r="H7" s="43">
        <f>SUM(H4:H6)</f>
        <v>0</v>
      </c>
      <c r="I7" s="44">
        <f>SUM(I4:I6)</f>
        <v>0</v>
      </c>
    </row>
    <row r="8" spans="1:11" ht="22.5" customHeight="1">
      <c r="A8" s="69"/>
      <c r="B8" s="69"/>
      <c r="C8" s="70"/>
      <c r="D8" s="69"/>
      <c r="E8" s="71"/>
      <c r="F8" s="72"/>
      <c r="G8" s="69"/>
    </row>
    <row r="9" spans="1:11" s="78" customFormat="1" ht="19.5" customHeight="1">
      <c r="A9" s="73" t="s">
        <v>195</v>
      </c>
      <c r="B9" s="73" t="s">
        <v>196</v>
      </c>
      <c r="C9" s="74" t="s">
        <v>197</v>
      </c>
      <c r="D9" s="73" t="s">
        <v>149</v>
      </c>
      <c r="E9" s="74" t="s">
        <v>198</v>
      </c>
      <c r="F9" s="75" t="s">
        <v>199</v>
      </c>
      <c r="G9" s="76" t="s">
        <v>200</v>
      </c>
      <c r="H9" s="77" t="s">
        <v>99</v>
      </c>
      <c r="I9" s="77" t="s">
        <v>201</v>
      </c>
    </row>
    <row r="10" spans="1:11" ht="19.5" customHeight="1">
      <c r="A10" s="34" t="s">
        <v>96</v>
      </c>
      <c r="B10" s="12" t="s">
        <v>16</v>
      </c>
      <c r="C10" s="13" t="s">
        <v>118</v>
      </c>
      <c r="D10" s="14" t="s">
        <v>34</v>
      </c>
      <c r="E10" s="48" t="s">
        <v>21</v>
      </c>
      <c r="F10" s="15" t="s">
        <v>44</v>
      </c>
      <c r="G10" s="16">
        <v>26000</v>
      </c>
      <c r="H10" s="17"/>
      <c r="I10" s="18">
        <f>G10*H10</f>
        <v>0</v>
      </c>
    </row>
    <row r="11" spans="1:11" ht="19.5" customHeight="1">
      <c r="A11" s="34" t="s">
        <v>96</v>
      </c>
      <c r="B11" s="12" t="s">
        <v>17</v>
      </c>
      <c r="C11" s="13" t="s">
        <v>119</v>
      </c>
      <c r="D11" s="14" t="s">
        <v>35</v>
      </c>
      <c r="E11" s="48" t="s">
        <v>21</v>
      </c>
      <c r="F11" s="15">
        <v>0.49</v>
      </c>
      <c r="G11" s="16">
        <v>22000</v>
      </c>
      <c r="H11" s="17"/>
      <c r="I11" s="18">
        <f t="shared" ref="I11:I57" si="0">G11*H11</f>
        <v>0</v>
      </c>
    </row>
    <row r="12" spans="1:11" ht="19.5" customHeight="1">
      <c r="A12" s="34" t="s">
        <v>96</v>
      </c>
      <c r="B12" s="12" t="s">
        <v>18</v>
      </c>
      <c r="C12" s="13" t="s">
        <v>120</v>
      </c>
      <c r="D12" s="14" t="s">
        <v>36</v>
      </c>
      <c r="E12" s="48" t="s">
        <v>22</v>
      </c>
      <c r="F12" s="15">
        <v>0.18</v>
      </c>
      <c r="G12" s="16">
        <v>21000</v>
      </c>
      <c r="H12" s="17"/>
      <c r="I12" s="18">
        <f t="shared" si="0"/>
        <v>0</v>
      </c>
    </row>
    <row r="13" spans="1:11" s="23" customFormat="1" ht="19.5" customHeight="1">
      <c r="A13" s="34" t="s">
        <v>96</v>
      </c>
      <c r="B13" s="20" t="s">
        <v>19</v>
      </c>
      <c r="C13" s="21" t="s">
        <v>121</v>
      </c>
      <c r="D13" s="14" t="s">
        <v>37</v>
      </c>
      <c r="E13" s="49" t="s">
        <v>21</v>
      </c>
      <c r="F13" s="22">
        <v>0.5</v>
      </c>
      <c r="G13" s="16">
        <v>21000</v>
      </c>
      <c r="H13" s="17"/>
      <c r="I13" s="18">
        <f t="shared" si="0"/>
        <v>0</v>
      </c>
      <c r="K13" s="19"/>
    </row>
    <row r="14" spans="1:11" ht="18">
      <c r="A14" s="34" t="s">
        <v>96</v>
      </c>
      <c r="B14" s="12" t="s">
        <v>76</v>
      </c>
      <c r="C14" s="13" t="s">
        <v>122</v>
      </c>
      <c r="D14" s="14" t="s">
        <v>80</v>
      </c>
      <c r="E14" s="48" t="s">
        <v>27</v>
      </c>
      <c r="F14" s="15">
        <v>0.13</v>
      </c>
      <c r="G14" s="16">
        <v>16000</v>
      </c>
      <c r="H14" s="17"/>
      <c r="I14" s="18">
        <f t="shared" si="0"/>
        <v>0</v>
      </c>
      <c r="J14" s="19" t="s">
        <v>188</v>
      </c>
    </row>
    <row r="15" spans="1:11" ht="18">
      <c r="A15" s="34" t="s">
        <v>96</v>
      </c>
      <c r="B15" s="12" t="s">
        <v>77</v>
      </c>
      <c r="C15" s="13" t="s">
        <v>123</v>
      </c>
      <c r="D15" s="14" t="s">
        <v>81</v>
      </c>
      <c r="E15" s="48" t="s">
        <v>28</v>
      </c>
      <c r="F15" s="15">
        <v>0.5</v>
      </c>
      <c r="G15" s="16">
        <v>16000</v>
      </c>
      <c r="H15" s="17"/>
      <c r="I15" s="18">
        <f t="shared" si="0"/>
        <v>0</v>
      </c>
      <c r="J15" s="19" t="s">
        <v>188</v>
      </c>
    </row>
    <row r="16" spans="1:11" ht="18">
      <c r="A16" s="34" t="s">
        <v>96</v>
      </c>
      <c r="B16" s="12" t="s">
        <v>78</v>
      </c>
      <c r="C16" s="13" t="s">
        <v>124</v>
      </c>
      <c r="D16" s="14" t="s">
        <v>82</v>
      </c>
      <c r="E16" s="48" t="s">
        <v>26</v>
      </c>
      <c r="F16" s="15">
        <v>0.16</v>
      </c>
      <c r="G16" s="16">
        <v>16000</v>
      </c>
      <c r="H16" s="17"/>
      <c r="I16" s="18">
        <f t="shared" si="0"/>
        <v>0</v>
      </c>
      <c r="J16" s="19" t="s">
        <v>188</v>
      </c>
    </row>
    <row r="17" spans="1:11" ht="18">
      <c r="A17" s="34" t="s">
        <v>96</v>
      </c>
      <c r="B17" s="12" t="s">
        <v>54</v>
      </c>
      <c r="C17" s="13" t="s">
        <v>125</v>
      </c>
      <c r="D17" s="24" t="s">
        <v>55</v>
      </c>
      <c r="E17" s="48" t="s">
        <v>56</v>
      </c>
      <c r="F17" s="15">
        <v>0.09</v>
      </c>
      <c r="G17" s="16">
        <v>20000</v>
      </c>
      <c r="H17" s="17"/>
      <c r="I17" s="18">
        <f t="shared" si="0"/>
        <v>0</v>
      </c>
    </row>
    <row r="18" spans="1:11" ht="18">
      <c r="A18" s="34" t="s">
        <v>96</v>
      </c>
      <c r="B18" s="12" t="s">
        <v>69</v>
      </c>
      <c r="C18" s="13" t="s">
        <v>126</v>
      </c>
      <c r="D18" s="24" t="s">
        <v>68</v>
      </c>
      <c r="E18" s="48" t="s">
        <v>73</v>
      </c>
      <c r="F18" s="15">
        <v>0.26</v>
      </c>
      <c r="G18" s="16">
        <v>22000</v>
      </c>
      <c r="H18" s="17"/>
      <c r="I18" s="18">
        <f t="shared" si="0"/>
        <v>0</v>
      </c>
    </row>
    <row r="19" spans="1:11" ht="18">
      <c r="A19" s="34" t="s">
        <v>96</v>
      </c>
      <c r="B19" s="12" t="s">
        <v>71</v>
      </c>
      <c r="C19" s="13" t="s">
        <v>127</v>
      </c>
      <c r="D19" s="24" t="s">
        <v>70</v>
      </c>
      <c r="E19" s="48" t="s">
        <v>72</v>
      </c>
      <c r="F19" s="15">
        <v>0.17</v>
      </c>
      <c r="G19" s="16">
        <v>22000</v>
      </c>
      <c r="H19" s="17"/>
      <c r="I19" s="18">
        <f t="shared" si="0"/>
        <v>0</v>
      </c>
    </row>
    <row r="20" spans="1:11" ht="18">
      <c r="A20" s="34" t="s">
        <v>96</v>
      </c>
      <c r="B20" s="12" t="s">
        <v>79</v>
      </c>
      <c r="C20" s="13" t="s">
        <v>126</v>
      </c>
      <c r="D20" s="24" t="s">
        <v>83</v>
      </c>
      <c r="E20" s="48" t="s">
        <v>29</v>
      </c>
      <c r="F20" s="15">
        <v>0.14000000000000001</v>
      </c>
      <c r="G20" s="16">
        <v>20000</v>
      </c>
      <c r="H20" s="17"/>
      <c r="I20" s="18">
        <f t="shared" si="0"/>
        <v>0</v>
      </c>
    </row>
    <row r="21" spans="1:11" ht="18">
      <c r="A21" s="34" t="s">
        <v>96</v>
      </c>
      <c r="B21" s="12" t="s">
        <v>20</v>
      </c>
      <c r="C21" s="13" t="s">
        <v>126</v>
      </c>
      <c r="D21" s="24" t="s">
        <v>38</v>
      </c>
      <c r="E21" s="48" t="s">
        <v>24</v>
      </c>
      <c r="F21" s="15">
        <v>0.14000000000000001</v>
      </c>
      <c r="G21" s="16">
        <v>20000</v>
      </c>
      <c r="H21" s="17"/>
      <c r="I21" s="18">
        <f t="shared" si="0"/>
        <v>0</v>
      </c>
    </row>
    <row r="22" spans="1:11" s="30" customFormat="1" ht="18">
      <c r="A22" s="82" t="s">
        <v>96</v>
      </c>
      <c r="B22" s="25" t="s">
        <v>164</v>
      </c>
      <c r="C22" s="26" t="s">
        <v>203</v>
      </c>
      <c r="D22" s="27" t="s">
        <v>168</v>
      </c>
      <c r="E22" s="47" t="s">
        <v>172</v>
      </c>
      <c r="F22" s="28">
        <v>0.49</v>
      </c>
      <c r="G22" s="29">
        <v>22000</v>
      </c>
      <c r="H22" s="17"/>
      <c r="I22" s="18">
        <f t="shared" si="0"/>
        <v>0</v>
      </c>
      <c r="K22" s="19"/>
    </row>
    <row r="23" spans="1:11" s="30" customFormat="1" ht="18">
      <c r="A23" s="82" t="s">
        <v>96</v>
      </c>
      <c r="B23" s="25" t="s">
        <v>165</v>
      </c>
      <c r="C23" s="26" t="s">
        <v>204</v>
      </c>
      <c r="D23" s="27" t="s">
        <v>169</v>
      </c>
      <c r="E23" s="47" t="s">
        <v>173</v>
      </c>
      <c r="F23" s="28">
        <v>0.15</v>
      </c>
      <c r="G23" s="29">
        <v>20000</v>
      </c>
      <c r="H23" s="17"/>
      <c r="I23" s="18">
        <f t="shared" si="0"/>
        <v>0</v>
      </c>
      <c r="K23" s="19"/>
    </row>
    <row r="24" spans="1:11" s="30" customFormat="1" ht="18">
      <c r="A24" s="82" t="s">
        <v>96</v>
      </c>
      <c r="B24" s="25" t="s">
        <v>166</v>
      </c>
      <c r="C24" s="26" t="s">
        <v>205</v>
      </c>
      <c r="D24" s="27" t="s">
        <v>170</v>
      </c>
      <c r="E24" s="47" t="s">
        <v>174</v>
      </c>
      <c r="F24" s="28">
        <v>0.15</v>
      </c>
      <c r="G24" s="29">
        <v>20000</v>
      </c>
      <c r="H24" s="17"/>
      <c r="I24" s="18">
        <f t="shared" si="0"/>
        <v>0</v>
      </c>
      <c r="K24" s="19"/>
    </row>
    <row r="25" spans="1:11" s="30" customFormat="1" ht="18">
      <c r="A25" s="82" t="s">
        <v>96</v>
      </c>
      <c r="B25" s="25" t="s">
        <v>167</v>
      </c>
      <c r="C25" s="26" t="s">
        <v>206</v>
      </c>
      <c r="D25" s="27" t="s">
        <v>171</v>
      </c>
      <c r="E25" s="47" t="s">
        <v>27</v>
      </c>
      <c r="F25" s="28">
        <v>0.15</v>
      </c>
      <c r="G25" s="29">
        <v>20000</v>
      </c>
      <c r="H25" s="17"/>
      <c r="I25" s="18">
        <f t="shared" si="0"/>
        <v>0</v>
      </c>
      <c r="K25" s="19"/>
    </row>
    <row r="26" spans="1:11" ht="18">
      <c r="A26" s="34" t="s">
        <v>157</v>
      </c>
      <c r="B26" s="12" t="s">
        <v>57</v>
      </c>
      <c r="C26" s="13" t="s">
        <v>136</v>
      </c>
      <c r="D26" s="14" t="s">
        <v>161</v>
      </c>
      <c r="E26" s="48" t="s">
        <v>23</v>
      </c>
      <c r="F26" s="31">
        <v>0.18</v>
      </c>
      <c r="G26" s="32">
        <v>10000</v>
      </c>
      <c r="H26" s="17"/>
      <c r="I26" s="18">
        <f t="shared" si="0"/>
        <v>0</v>
      </c>
    </row>
    <row r="27" spans="1:11" ht="18">
      <c r="A27" s="34" t="s">
        <v>157</v>
      </c>
      <c r="B27" s="12" t="s">
        <v>58</v>
      </c>
      <c r="C27" s="13" t="s">
        <v>128</v>
      </c>
      <c r="D27" s="14" t="s">
        <v>61</v>
      </c>
      <c r="E27" s="48" t="s">
        <v>21</v>
      </c>
      <c r="F27" s="15">
        <v>0.5</v>
      </c>
      <c r="G27" s="16">
        <v>10000</v>
      </c>
      <c r="H27" s="17"/>
      <c r="I27" s="18">
        <f t="shared" si="0"/>
        <v>0</v>
      </c>
    </row>
    <row r="28" spans="1:11" ht="18">
      <c r="A28" s="34" t="s">
        <v>157</v>
      </c>
      <c r="B28" s="12" t="s">
        <v>160</v>
      </c>
      <c r="C28" s="13" t="s">
        <v>137</v>
      </c>
      <c r="D28" s="14" t="s">
        <v>66</v>
      </c>
      <c r="E28" s="48" t="s">
        <v>139</v>
      </c>
      <c r="F28" s="15">
        <v>0.49</v>
      </c>
      <c r="G28" s="16">
        <v>10000</v>
      </c>
      <c r="H28" s="17"/>
      <c r="I28" s="18">
        <f t="shared" si="0"/>
        <v>0</v>
      </c>
    </row>
    <row r="29" spans="1:11" ht="18">
      <c r="A29" s="34" t="s">
        <v>157</v>
      </c>
      <c r="B29" s="12" t="s">
        <v>65</v>
      </c>
      <c r="C29" s="13" t="s">
        <v>138</v>
      </c>
      <c r="D29" s="14" t="s">
        <v>67</v>
      </c>
      <c r="E29" s="48" t="s">
        <v>140</v>
      </c>
      <c r="F29" s="15">
        <v>0.25</v>
      </c>
      <c r="G29" s="16">
        <v>10000</v>
      </c>
      <c r="H29" s="17"/>
      <c r="I29" s="18">
        <f t="shared" si="0"/>
        <v>0</v>
      </c>
    </row>
    <row r="30" spans="1:11" ht="18">
      <c r="A30" s="34" t="s">
        <v>157</v>
      </c>
      <c r="B30" s="12" t="s">
        <v>84</v>
      </c>
      <c r="C30" s="13" t="s">
        <v>129</v>
      </c>
      <c r="D30" s="14" t="s">
        <v>40</v>
      </c>
      <c r="E30" s="48" t="s">
        <v>15</v>
      </c>
      <c r="F30" s="15">
        <v>0.73</v>
      </c>
      <c r="G30" s="16">
        <v>6500</v>
      </c>
      <c r="H30" s="17"/>
      <c r="I30" s="18">
        <f t="shared" si="0"/>
        <v>0</v>
      </c>
    </row>
    <row r="31" spans="1:11" ht="18">
      <c r="A31" s="34" t="s">
        <v>157</v>
      </c>
      <c r="B31" s="12" t="s">
        <v>85</v>
      </c>
      <c r="C31" s="13" t="s">
        <v>130</v>
      </c>
      <c r="D31" s="14" t="s">
        <v>162</v>
      </c>
      <c r="E31" s="48" t="s">
        <v>25</v>
      </c>
      <c r="F31" s="31">
        <v>0.5</v>
      </c>
      <c r="G31" s="32">
        <v>8000</v>
      </c>
      <c r="H31" s="17"/>
      <c r="I31" s="18">
        <f t="shared" si="0"/>
        <v>0</v>
      </c>
    </row>
    <row r="32" spans="1:11" ht="18">
      <c r="A32" s="34" t="s">
        <v>157</v>
      </c>
      <c r="B32" s="12" t="s">
        <v>31</v>
      </c>
      <c r="C32" s="13" t="s">
        <v>131</v>
      </c>
      <c r="D32" s="14" t="s">
        <v>39</v>
      </c>
      <c r="E32" s="48" t="s">
        <v>15</v>
      </c>
      <c r="F32" s="15">
        <v>0.73</v>
      </c>
      <c r="G32" s="16">
        <v>6500</v>
      </c>
      <c r="H32" s="17"/>
      <c r="I32" s="18">
        <f t="shared" si="0"/>
        <v>0</v>
      </c>
    </row>
    <row r="33" spans="1:11" ht="18">
      <c r="A33" s="34" t="s">
        <v>157</v>
      </c>
      <c r="B33" s="12" t="s">
        <v>159</v>
      </c>
      <c r="C33" s="13" t="s">
        <v>132</v>
      </c>
      <c r="D33" s="14" t="s">
        <v>60</v>
      </c>
      <c r="E33" s="48" t="s">
        <v>25</v>
      </c>
      <c r="F33" s="15">
        <v>0.5</v>
      </c>
      <c r="G33" s="16">
        <v>8000</v>
      </c>
      <c r="H33" s="17"/>
      <c r="I33" s="18">
        <f t="shared" si="0"/>
        <v>0</v>
      </c>
    </row>
    <row r="34" spans="1:11" ht="18">
      <c r="A34" s="34" t="s">
        <v>157</v>
      </c>
      <c r="B34" s="12" t="s">
        <v>32</v>
      </c>
      <c r="C34" s="13" t="s">
        <v>133</v>
      </c>
      <c r="D34" s="14" t="s">
        <v>41</v>
      </c>
      <c r="E34" s="48" t="s">
        <v>15</v>
      </c>
      <c r="F34" s="15">
        <v>0.73</v>
      </c>
      <c r="G34" s="16">
        <v>5000</v>
      </c>
      <c r="H34" s="17"/>
      <c r="I34" s="18">
        <f t="shared" si="0"/>
        <v>0</v>
      </c>
    </row>
    <row r="35" spans="1:11" ht="18">
      <c r="A35" s="34" t="s">
        <v>157</v>
      </c>
      <c r="B35" s="12" t="s">
        <v>33</v>
      </c>
      <c r="C35" s="13" t="s">
        <v>134</v>
      </c>
      <c r="D35" s="14" t="s">
        <v>42</v>
      </c>
      <c r="E35" s="48" t="s">
        <v>15</v>
      </c>
      <c r="F35" s="15">
        <v>0.73</v>
      </c>
      <c r="G35" s="16">
        <v>6500</v>
      </c>
      <c r="H35" s="17"/>
      <c r="I35" s="18">
        <f t="shared" si="0"/>
        <v>0</v>
      </c>
    </row>
    <row r="36" spans="1:11" ht="18">
      <c r="A36" s="34" t="s">
        <v>157</v>
      </c>
      <c r="B36" s="12" t="s">
        <v>59</v>
      </c>
      <c r="C36" s="13" t="s">
        <v>135</v>
      </c>
      <c r="D36" s="33" t="s">
        <v>106</v>
      </c>
      <c r="E36" s="48" t="s">
        <v>43</v>
      </c>
      <c r="F36" s="22">
        <v>0.26</v>
      </c>
      <c r="G36" s="16">
        <v>8000</v>
      </c>
      <c r="H36" s="17"/>
      <c r="I36" s="18">
        <f t="shared" si="0"/>
        <v>0</v>
      </c>
    </row>
    <row r="37" spans="1:11" s="30" customFormat="1" ht="18">
      <c r="A37" s="34" t="s">
        <v>157</v>
      </c>
      <c r="B37" s="25" t="s">
        <v>100</v>
      </c>
      <c r="C37" s="26" t="s">
        <v>101</v>
      </c>
      <c r="D37" s="27" t="s">
        <v>102</v>
      </c>
      <c r="E37" s="47" t="s">
        <v>15</v>
      </c>
      <c r="F37" s="28">
        <v>0.73</v>
      </c>
      <c r="G37" s="29">
        <v>8000</v>
      </c>
      <c r="H37" s="17"/>
      <c r="I37" s="18">
        <f t="shared" si="0"/>
        <v>0</v>
      </c>
      <c r="K37" s="19"/>
    </row>
    <row r="38" spans="1:11" s="30" customFormat="1" ht="18">
      <c r="A38" s="34" t="s">
        <v>157</v>
      </c>
      <c r="B38" s="25" t="s">
        <v>103</v>
      </c>
      <c r="C38" s="26" t="s">
        <v>104</v>
      </c>
      <c r="D38" s="27" t="s">
        <v>105</v>
      </c>
      <c r="E38" s="47" t="s">
        <v>27</v>
      </c>
      <c r="F38" s="28">
        <v>0.39</v>
      </c>
      <c r="G38" s="29">
        <v>10000</v>
      </c>
      <c r="H38" s="17"/>
      <c r="I38" s="18">
        <f t="shared" si="0"/>
        <v>0</v>
      </c>
      <c r="K38" s="19"/>
    </row>
    <row r="39" spans="1:11" ht="18">
      <c r="A39" s="34" t="s">
        <v>97</v>
      </c>
      <c r="B39" s="12" t="s">
        <v>74</v>
      </c>
      <c r="C39" s="13" t="s">
        <v>144</v>
      </c>
      <c r="D39" s="24" t="s">
        <v>150</v>
      </c>
      <c r="E39" s="48" t="s">
        <v>14</v>
      </c>
      <c r="F39" s="15" t="s">
        <v>4</v>
      </c>
      <c r="G39" s="16">
        <v>22000</v>
      </c>
      <c r="H39" s="17"/>
      <c r="I39" s="18">
        <f t="shared" si="0"/>
        <v>0</v>
      </c>
      <c r="J39" s="19" t="s">
        <v>188</v>
      </c>
    </row>
    <row r="40" spans="1:11" ht="18">
      <c r="A40" s="34" t="s">
        <v>97</v>
      </c>
      <c r="B40" s="12" t="s">
        <v>75</v>
      </c>
      <c r="C40" s="13" t="s">
        <v>144</v>
      </c>
      <c r="D40" s="24" t="s">
        <v>151</v>
      </c>
      <c r="E40" s="48" t="s">
        <v>14</v>
      </c>
      <c r="F40" s="15" t="s">
        <v>6</v>
      </c>
      <c r="G40" s="16">
        <v>22000</v>
      </c>
      <c r="H40" s="17"/>
      <c r="I40" s="18">
        <f t="shared" si="0"/>
        <v>0</v>
      </c>
      <c r="J40" s="19" t="s">
        <v>188</v>
      </c>
    </row>
    <row r="41" spans="1:11" ht="18">
      <c r="A41" s="34" t="s">
        <v>97</v>
      </c>
      <c r="B41" s="12" t="s">
        <v>1</v>
      </c>
      <c r="C41" s="13" t="s">
        <v>145</v>
      </c>
      <c r="D41" s="24" t="s">
        <v>152</v>
      </c>
      <c r="E41" s="48" t="s">
        <v>13</v>
      </c>
      <c r="F41" s="15" t="s">
        <v>2</v>
      </c>
      <c r="G41" s="16">
        <v>38000</v>
      </c>
      <c r="H41" s="17"/>
      <c r="I41" s="18">
        <f t="shared" si="0"/>
        <v>0</v>
      </c>
    </row>
    <row r="42" spans="1:11" ht="18">
      <c r="A42" s="34" t="s">
        <v>97</v>
      </c>
      <c r="B42" s="12" t="s">
        <v>3</v>
      </c>
      <c r="C42" s="13" t="s">
        <v>145</v>
      </c>
      <c r="D42" s="24" t="s">
        <v>153</v>
      </c>
      <c r="E42" s="48" t="s">
        <v>13</v>
      </c>
      <c r="F42" s="15" t="s">
        <v>4</v>
      </c>
      <c r="G42" s="16">
        <v>38000</v>
      </c>
      <c r="H42" s="17"/>
      <c r="I42" s="18">
        <f t="shared" si="0"/>
        <v>0</v>
      </c>
    </row>
    <row r="43" spans="1:11" ht="18">
      <c r="A43" s="34" t="s">
        <v>97</v>
      </c>
      <c r="B43" s="12" t="s">
        <v>5</v>
      </c>
      <c r="C43" s="13" t="s">
        <v>145</v>
      </c>
      <c r="D43" s="24" t="s">
        <v>154</v>
      </c>
      <c r="E43" s="48" t="s">
        <v>13</v>
      </c>
      <c r="F43" s="15" t="s">
        <v>6</v>
      </c>
      <c r="G43" s="16">
        <v>38000</v>
      </c>
      <c r="H43" s="17"/>
      <c r="I43" s="18">
        <f t="shared" si="0"/>
        <v>0</v>
      </c>
    </row>
    <row r="44" spans="1:11" ht="18">
      <c r="A44" s="34" t="s">
        <v>97</v>
      </c>
      <c r="B44" s="12" t="s">
        <v>7</v>
      </c>
      <c r="C44" s="13" t="s">
        <v>146</v>
      </c>
      <c r="D44" s="24" t="s">
        <v>107</v>
      </c>
      <c r="E44" s="48" t="s">
        <v>14</v>
      </c>
      <c r="F44" s="15" t="s">
        <v>2</v>
      </c>
      <c r="G44" s="16">
        <v>38000</v>
      </c>
      <c r="H44" s="17"/>
      <c r="I44" s="18">
        <f t="shared" si="0"/>
        <v>0</v>
      </c>
    </row>
    <row r="45" spans="1:11" ht="18">
      <c r="A45" s="34" t="s">
        <v>97</v>
      </c>
      <c r="B45" s="12" t="s">
        <v>8</v>
      </c>
      <c r="C45" s="13" t="s">
        <v>146</v>
      </c>
      <c r="D45" s="24" t="s">
        <v>108</v>
      </c>
      <c r="E45" s="48" t="s">
        <v>14</v>
      </c>
      <c r="F45" s="15" t="s">
        <v>4</v>
      </c>
      <c r="G45" s="16">
        <v>38000</v>
      </c>
      <c r="H45" s="17"/>
      <c r="I45" s="18">
        <f t="shared" si="0"/>
        <v>0</v>
      </c>
    </row>
    <row r="46" spans="1:11" ht="18">
      <c r="A46" s="34" t="s">
        <v>97</v>
      </c>
      <c r="B46" s="12" t="s">
        <v>9</v>
      </c>
      <c r="C46" s="13" t="s">
        <v>146</v>
      </c>
      <c r="D46" s="24" t="s">
        <v>109</v>
      </c>
      <c r="E46" s="48" t="s">
        <v>14</v>
      </c>
      <c r="F46" s="15" t="s">
        <v>6</v>
      </c>
      <c r="G46" s="16">
        <v>38000</v>
      </c>
      <c r="H46" s="17"/>
      <c r="I46" s="18">
        <f t="shared" si="0"/>
        <v>0</v>
      </c>
    </row>
    <row r="47" spans="1:11" ht="18">
      <c r="A47" s="34" t="s">
        <v>97</v>
      </c>
      <c r="B47" s="12" t="s">
        <v>11</v>
      </c>
      <c r="C47" s="13" t="s">
        <v>147</v>
      </c>
      <c r="D47" s="24" t="s">
        <v>110</v>
      </c>
      <c r="E47" s="48" t="s">
        <v>10</v>
      </c>
      <c r="F47" s="15" t="s">
        <v>12</v>
      </c>
      <c r="G47" s="16">
        <v>7500</v>
      </c>
      <c r="H47" s="17"/>
      <c r="I47" s="18">
        <f t="shared" si="0"/>
        <v>0</v>
      </c>
    </row>
    <row r="48" spans="1:11" ht="18">
      <c r="A48" s="34" t="s">
        <v>97</v>
      </c>
      <c r="B48" s="12" t="s">
        <v>63</v>
      </c>
      <c r="C48" s="13" t="s">
        <v>141</v>
      </c>
      <c r="D48" s="24" t="s">
        <v>155</v>
      </c>
      <c r="E48" s="48" t="s">
        <v>45</v>
      </c>
      <c r="F48" s="15" t="s">
        <v>2</v>
      </c>
      <c r="G48" s="16">
        <v>75000</v>
      </c>
      <c r="H48" s="17"/>
      <c r="I48" s="18">
        <f t="shared" si="0"/>
        <v>0</v>
      </c>
    </row>
    <row r="49" spans="1:9" ht="18">
      <c r="A49" s="34" t="s">
        <v>97</v>
      </c>
      <c r="B49" s="12" t="s">
        <v>64</v>
      </c>
      <c r="C49" s="13" t="s">
        <v>141</v>
      </c>
      <c r="D49" s="24" t="s">
        <v>156</v>
      </c>
      <c r="E49" s="48" t="s">
        <v>45</v>
      </c>
      <c r="F49" s="15" t="s">
        <v>4</v>
      </c>
      <c r="G49" s="16">
        <v>75000</v>
      </c>
      <c r="H49" s="17"/>
      <c r="I49" s="18">
        <f t="shared" si="0"/>
        <v>0</v>
      </c>
    </row>
    <row r="50" spans="1:9" ht="18">
      <c r="A50" s="34" t="s">
        <v>97</v>
      </c>
      <c r="B50" s="12" t="s">
        <v>47</v>
      </c>
      <c r="C50" s="13" t="s">
        <v>142</v>
      </c>
      <c r="D50" s="24" t="s">
        <v>111</v>
      </c>
      <c r="E50" s="48" t="s">
        <v>46</v>
      </c>
      <c r="F50" s="15" t="s">
        <v>4</v>
      </c>
      <c r="G50" s="16">
        <v>32000</v>
      </c>
      <c r="H50" s="17"/>
      <c r="I50" s="18">
        <f t="shared" si="0"/>
        <v>0</v>
      </c>
    </row>
    <row r="51" spans="1:9" ht="18">
      <c r="A51" s="34" t="s">
        <v>97</v>
      </c>
      <c r="B51" s="12" t="s">
        <v>48</v>
      </c>
      <c r="C51" s="13" t="s">
        <v>142</v>
      </c>
      <c r="D51" s="24" t="s">
        <v>112</v>
      </c>
      <c r="E51" s="48" t="s">
        <v>46</v>
      </c>
      <c r="F51" s="15" t="s">
        <v>6</v>
      </c>
      <c r="G51" s="16">
        <v>32000</v>
      </c>
      <c r="H51" s="17"/>
      <c r="I51" s="18">
        <f t="shared" si="0"/>
        <v>0</v>
      </c>
    </row>
    <row r="52" spans="1:9" ht="18">
      <c r="A52" s="34" t="s">
        <v>97</v>
      </c>
      <c r="B52" s="12" t="s">
        <v>49</v>
      </c>
      <c r="C52" s="13" t="s">
        <v>143</v>
      </c>
      <c r="D52" s="24" t="s">
        <v>113</v>
      </c>
      <c r="E52" s="48" t="s">
        <v>30</v>
      </c>
      <c r="F52" s="15" t="s">
        <v>0</v>
      </c>
      <c r="G52" s="16">
        <v>32000</v>
      </c>
      <c r="H52" s="17"/>
      <c r="I52" s="18">
        <f t="shared" si="0"/>
        <v>0</v>
      </c>
    </row>
    <row r="53" spans="1:9" ht="18">
      <c r="A53" s="34" t="s">
        <v>97</v>
      </c>
      <c r="B53" s="12" t="s">
        <v>50</v>
      </c>
      <c r="C53" s="13" t="s">
        <v>143</v>
      </c>
      <c r="D53" s="24" t="s">
        <v>114</v>
      </c>
      <c r="E53" s="48" t="s">
        <v>30</v>
      </c>
      <c r="F53" s="15" t="s">
        <v>4</v>
      </c>
      <c r="G53" s="16">
        <v>32000</v>
      </c>
      <c r="H53" s="17"/>
      <c r="I53" s="18">
        <f t="shared" si="0"/>
        <v>0</v>
      </c>
    </row>
    <row r="54" spans="1:9" ht="18">
      <c r="A54" s="34" t="s">
        <v>97</v>
      </c>
      <c r="B54" s="12" t="s">
        <v>51</v>
      </c>
      <c r="C54" s="13" t="s">
        <v>143</v>
      </c>
      <c r="D54" s="24" t="s">
        <v>115</v>
      </c>
      <c r="E54" s="48" t="s">
        <v>30</v>
      </c>
      <c r="F54" s="15" t="s">
        <v>6</v>
      </c>
      <c r="G54" s="16">
        <v>32000</v>
      </c>
      <c r="H54" s="17"/>
      <c r="I54" s="18">
        <f t="shared" si="0"/>
        <v>0</v>
      </c>
    </row>
    <row r="55" spans="1:9" ht="18">
      <c r="A55" s="34" t="s">
        <v>97</v>
      </c>
      <c r="B55" s="12" t="s">
        <v>52</v>
      </c>
      <c r="C55" s="13" t="s">
        <v>148</v>
      </c>
      <c r="D55" s="24" t="s">
        <v>116</v>
      </c>
      <c r="E55" s="48" t="s">
        <v>10</v>
      </c>
      <c r="F55" s="15" t="s">
        <v>62</v>
      </c>
      <c r="G55" s="16">
        <v>7500</v>
      </c>
      <c r="H55" s="17"/>
      <c r="I55" s="18">
        <f t="shared" si="0"/>
        <v>0</v>
      </c>
    </row>
    <row r="56" spans="1:9" ht="18">
      <c r="A56" s="34" t="s">
        <v>97</v>
      </c>
      <c r="B56" s="12" t="s">
        <v>53</v>
      </c>
      <c r="C56" s="13" t="s">
        <v>148</v>
      </c>
      <c r="D56" s="24" t="s">
        <v>117</v>
      </c>
      <c r="E56" s="48" t="s">
        <v>10</v>
      </c>
      <c r="F56" s="15" t="s">
        <v>6</v>
      </c>
      <c r="G56" s="16">
        <v>7500</v>
      </c>
      <c r="H56" s="17"/>
      <c r="I56" s="18">
        <f t="shared" si="0"/>
        <v>0</v>
      </c>
    </row>
    <row r="57" spans="1:9" ht="18">
      <c r="A57" s="34" t="s">
        <v>185</v>
      </c>
      <c r="B57" s="12" t="s">
        <v>175</v>
      </c>
      <c r="C57" s="13" t="s">
        <v>186</v>
      </c>
      <c r="D57" s="33" t="s">
        <v>207</v>
      </c>
      <c r="E57" s="48" t="s">
        <v>14</v>
      </c>
      <c r="F57" s="15" t="s">
        <v>0</v>
      </c>
      <c r="G57" s="16">
        <v>24000</v>
      </c>
      <c r="H57" s="17"/>
      <c r="I57" s="18">
        <f t="shared" si="0"/>
        <v>0</v>
      </c>
    </row>
    <row r="58" spans="1:9" ht="18">
      <c r="A58" s="34" t="s">
        <v>185</v>
      </c>
      <c r="B58" s="12" t="s">
        <v>176</v>
      </c>
      <c r="C58" s="13" t="s">
        <v>186</v>
      </c>
      <c r="D58" s="33" t="s">
        <v>208</v>
      </c>
      <c r="E58" s="48" t="s">
        <v>14</v>
      </c>
      <c r="F58" s="15" t="s">
        <v>4</v>
      </c>
      <c r="G58" s="16">
        <v>24000</v>
      </c>
      <c r="H58" s="17"/>
      <c r="I58" s="18">
        <f t="shared" ref="I58:I62" si="1">G58*H58</f>
        <v>0</v>
      </c>
    </row>
    <row r="59" spans="1:9" ht="18">
      <c r="A59" s="34" t="s">
        <v>185</v>
      </c>
      <c r="B59" s="12" t="s">
        <v>177</v>
      </c>
      <c r="C59" s="13" t="s">
        <v>186</v>
      </c>
      <c r="D59" s="33" t="s">
        <v>209</v>
      </c>
      <c r="E59" s="48" t="s">
        <v>14</v>
      </c>
      <c r="F59" s="15" t="s">
        <v>6</v>
      </c>
      <c r="G59" s="16">
        <v>24000</v>
      </c>
      <c r="H59" s="17"/>
      <c r="I59" s="18">
        <f t="shared" si="1"/>
        <v>0</v>
      </c>
    </row>
    <row r="60" spans="1:9" ht="18">
      <c r="A60" s="34" t="s">
        <v>185</v>
      </c>
      <c r="B60" s="12" t="s">
        <v>178</v>
      </c>
      <c r="C60" s="13" t="s">
        <v>186</v>
      </c>
      <c r="D60" s="33" t="s">
        <v>210</v>
      </c>
      <c r="E60" s="48" t="s">
        <v>14</v>
      </c>
      <c r="F60" s="15" t="s">
        <v>182</v>
      </c>
      <c r="G60" s="16">
        <v>24000</v>
      </c>
      <c r="H60" s="17"/>
      <c r="I60" s="18">
        <f t="shared" si="1"/>
        <v>0</v>
      </c>
    </row>
    <row r="61" spans="1:9" ht="18">
      <c r="A61" s="34" t="s">
        <v>185</v>
      </c>
      <c r="B61" s="12" t="s">
        <v>179</v>
      </c>
      <c r="C61" s="13" t="s">
        <v>187</v>
      </c>
      <c r="D61" s="33" t="s">
        <v>211</v>
      </c>
      <c r="E61" s="48" t="s">
        <v>181</v>
      </c>
      <c r="F61" s="15" t="s">
        <v>183</v>
      </c>
      <c r="G61" s="16">
        <v>20000</v>
      </c>
      <c r="H61" s="17"/>
      <c r="I61" s="18">
        <f t="shared" si="1"/>
        <v>0</v>
      </c>
    </row>
    <row r="62" spans="1:9" ht="18">
      <c r="A62" s="34" t="s">
        <v>185</v>
      </c>
      <c r="B62" s="12" t="s">
        <v>180</v>
      </c>
      <c r="C62" s="13" t="s">
        <v>187</v>
      </c>
      <c r="D62" s="33" t="s">
        <v>212</v>
      </c>
      <c r="E62" s="48" t="s">
        <v>181</v>
      </c>
      <c r="F62" s="15" t="s">
        <v>184</v>
      </c>
      <c r="G62" s="16">
        <v>20000</v>
      </c>
      <c r="H62" s="17"/>
      <c r="I62" s="18">
        <f t="shared" si="1"/>
        <v>0</v>
      </c>
    </row>
  </sheetData>
  <sheetProtection autoFilter="0"/>
  <autoFilter ref="A9:J62" xr:uid="{C71C76F2-C41C-4687-B5B6-4C6BC5F5BD29}"/>
  <phoneticPr fontId="4"/>
  <conditionalFormatting sqref="D1:D1048576">
    <cfRule type="duplicateValues" dxfId="0" priority="2"/>
  </conditionalFormatting>
  <printOptions horizontalCentered="1"/>
  <pageMargins left="0.35433070866141736" right="0.35433070866141736" top="0.27559055118110237" bottom="0.43307086614173229" header="0.23622047244094491" footer="0.11811023622047245"/>
  <pageSetup paperSize="9" scale="50" fitToHeight="0" orientation="portrait" r:id="rId1"/>
  <headerFooter>
    <oddFooter>&amp;C&amp;P / &amp;N</oddFooter>
  </headerFooter>
  <colBreaks count="1" manualBreakCount="1">
    <brk id="1" max="70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91F1B1AB42661418876F17960FE4E82" ma:contentTypeVersion="11" ma:contentTypeDescription="Skapa ett nytt dokument." ma:contentTypeScope="" ma:versionID="318cbbd0bf005ac0b9a0f347cfb735b3">
  <xsd:schema xmlns:xsd="http://www.w3.org/2001/XMLSchema" xmlns:xs="http://www.w3.org/2001/XMLSchema" xmlns:p="http://schemas.microsoft.com/office/2006/metadata/properties" xmlns:ns3="2275e120-4f8e-4f23-bf41-a998180cc86e" xmlns:ns4="a0aed001-e169-41d3-ab2b-d7f0f9037083" targetNamespace="http://schemas.microsoft.com/office/2006/metadata/properties" ma:root="true" ma:fieldsID="27fefe2fed9c08406fc21b0a0d4e86b8" ns3:_="" ns4:_="">
    <xsd:import namespace="2275e120-4f8e-4f23-bf41-a998180cc86e"/>
    <xsd:import namespace="a0aed001-e169-41d3-ab2b-d7f0f9037083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ingHintHash" minOccurs="0"/>
                <xsd:element ref="ns3:SharedWithDetails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Location" minOccurs="0"/>
                <xsd:element ref="ns4:MediaServiceOCR" minOccurs="0"/>
                <xsd:element ref="ns4:MediaServiceGenerationTime" minOccurs="0"/>
                <xsd:element ref="ns4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75e120-4f8e-4f23-bf41-a998180cc86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ingHintHash" ma:index="9" nillable="true" ma:displayName="Delar tips, Hash" ma:internalName="SharingHintHash" ma:readOnly="true">
      <xsd:simpleType>
        <xsd:restriction base="dms:Text"/>
      </xsd:simpleType>
    </xsd:element>
    <xsd:element name="SharedWithDetails" ma:index="10" nillable="true" ma:displayName="Delat med information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aed001-e169-41d3-ab2b-d7f0f903708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4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5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3CC38E-32E7-450E-B4D6-03ABD72B3D9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12FEDCC-AB00-42D7-904A-A9F5D42F1BE2}">
  <ds:schemaRefs>
    <ds:schemaRef ds:uri="2275e120-4f8e-4f23-bf41-a998180cc86e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purl.org/dc/terms/"/>
    <ds:schemaRef ds:uri="a0aed001-e169-41d3-ab2b-d7f0f9037083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8B6B2CEF-9EFA-4A41-A562-29FFD9B5ECE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275e120-4f8e-4f23-bf41-a998180cc86e"/>
    <ds:schemaRef ds:uri="a0aed001-e169-41d3-ab2b-d7f0f903708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お取引条件</vt:lpstr>
      <vt:lpstr>23-24BLIZ</vt:lpstr>
      <vt:lpstr>'23-24BLIZ'!Print_Area</vt:lpstr>
      <vt:lpstr>'23-24BLIZ'!Print_Titles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Elina Svensson</dc:creator>
  <cp:lastModifiedBy>ILP-14</cp:lastModifiedBy>
  <cp:lastPrinted>2019-12-09T14:20:14Z</cp:lastPrinted>
  <dcterms:created xsi:type="dcterms:W3CDTF">2019-10-23T06:34:52Z</dcterms:created>
  <dcterms:modified xsi:type="dcterms:W3CDTF">2023-02-01T08:01:38Z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0x010100A91F1B1AB42661418876F17960FE4E82</vt:lpwstr>
  </property>
</Properties>
</file>